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66"/>
  <workbookPr filterPrivacy="1" defaultThemeVersion="124226"/>
  <xr:revisionPtr revIDLastSave="0" documentId="8_{D1F047BE-95E2-471D-8600-2B46D77D76D4}" xr6:coauthVersionLast="36" xr6:coauthVersionMax="36" xr10:uidLastSave="{00000000-0000-0000-0000-000000000000}"/>
  <bookViews>
    <workbookView xWindow="0" yWindow="0" windowWidth="19200" windowHeight="6350" xr2:uid="{00000000-000D-0000-FFFF-FFFF00000000}"/>
  </bookViews>
  <sheets>
    <sheet name="Activity-based" sheetId="1" r:id="rId1"/>
    <sheet name="Budget Summary" sheetId="5" r:id="rId2"/>
    <sheet name="Cost Categories" sheetId="4" r:id="rId3"/>
  </sheets>
  <calcPr calcId="191029" concurrentCalc="0"/>
</workbook>
</file>

<file path=xl/calcChain.xml><?xml version="1.0" encoding="utf-8"?>
<calcChain xmlns="http://schemas.openxmlformats.org/spreadsheetml/2006/main">
  <c r="C23" i="5" l="1"/>
  <c r="H32" i="1"/>
  <c r="B23" i="5"/>
  <c r="D23" i="5"/>
  <c r="B8" i="5"/>
  <c r="C8" i="5"/>
  <c r="D8" i="5"/>
  <c r="B9" i="5"/>
  <c r="C9" i="5"/>
  <c r="D9" i="5"/>
  <c r="B10" i="5"/>
  <c r="C10" i="5"/>
  <c r="D10" i="5"/>
  <c r="B11" i="5"/>
  <c r="C11" i="5"/>
  <c r="D11" i="5"/>
  <c r="B12" i="5"/>
  <c r="C12" i="5"/>
  <c r="D12" i="5"/>
  <c r="B13" i="5"/>
  <c r="C13" i="5"/>
  <c r="D13" i="5"/>
  <c r="B14" i="5"/>
  <c r="C14" i="5"/>
  <c r="D14" i="5"/>
  <c r="B15" i="5"/>
  <c r="C15" i="5"/>
  <c r="D15" i="5"/>
  <c r="B16" i="5"/>
  <c r="C16" i="5"/>
  <c r="D16" i="5"/>
  <c r="B17" i="5"/>
  <c r="C17" i="5"/>
  <c r="D17" i="5"/>
  <c r="B18" i="5"/>
  <c r="C18" i="5"/>
  <c r="D18" i="5"/>
  <c r="B19" i="5"/>
  <c r="C19" i="5"/>
  <c r="D19" i="5"/>
  <c r="B20" i="5"/>
  <c r="C20" i="5"/>
  <c r="D20" i="5"/>
  <c r="B21" i="5"/>
  <c r="C21" i="5"/>
  <c r="D21" i="5"/>
  <c r="B22" i="5"/>
  <c r="C22" i="5"/>
  <c r="D22" i="5"/>
  <c r="D7" i="5"/>
  <c r="D29" i="5"/>
  <c r="F23" i="5"/>
  <c r="H37" i="1"/>
  <c r="M37" i="1"/>
  <c r="N37" i="1"/>
  <c r="M52" i="1"/>
  <c r="M53" i="1"/>
  <c r="M54" i="1"/>
  <c r="M55" i="1"/>
  <c r="C27" i="5"/>
  <c r="D27" i="5"/>
  <c r="N42" i="1"/>
  <c r="M42" i="1"/>
  <c r="H42" i="1"/>
  <c r="H39" i="1"/>
  <c r="M39" i="1"/>
  <c r="M36" i="1"/>
  <c r="M38" i="1"/>
  <c r="M40" i="1"/>
  <c r="M41" i="1"/>
  <c r="M43" i="1"/>
  <c r="M12" i="1"/>
  <c r="M13" i="1"/>
  <c r="M14" i="1"/>
  <c r="M15" i="1"/>
  <c r="M16" i="1"/>
  <c r="M17" i="1"/>
  <c r="M18" i="1"/>
  <c r="M20" i="1"/>
  <c r="M21" i="1"/>
  <c r="M22" i="1"/>
  <c r="M23" i="1"/>
  <c r="M24" i="1"/>
  <c r="M25" i="1"/>
  <c r="M26" i="1"/>
  <c r="M28" i="1"/>
  <c r="M29" i="1"/>
  <c r="M30" i="1"/>
  <c r="M31" i="1"/>
  <c r="M32" i="1"/>
  <c r="M33" i="1"/>
  <c r="M34" i="1"/>
  <c r="M44" i="1"/>
  <c r="H36" i="1"/>
  <c r="H38" i="1"/>
  <c r="H40" i="1"/>
  <c r="H41" i="1"/>
  <c r="H43" i="1"/>
  <c r="H12" i="1"/>
  <c r="H13" i="1"/>
  <c r="H14" i="1"/>
  <c r="H15" i="1"/>
  <c r="H16" i="1"/>
  <c r="H17" i="1"/>
  <c r="H18" i="1"/>
  <c r="H20" i="1"/>
  <c r="H21" i="1"/>
  <c r="H22" i="1"/>
  <c r="H23" i="1"/>
  <c r="H24" i="1"/>
  <c r="H25" i="1"/>
  <c r="H26" i="1"/>
  <c r="H28" i="1"/>
  <c r="H29" i="1"/>
  <c r="H30" i="1"/>
  <c r="H31" i="1"/>
  <c r="H33" i="1"/>
  <c r="H34" i="1"/>
  <c r="H44" i="1"/>
  <c r="M46" i="1"/>
  <c r="M47" i="1"/>
  <c r="M48" i="1"/>
  <c r="M49" i="1"/>
  <c r="H47" i="1"/>
  <c r="H48" i="1"/>
  <c r="H49" i="1"/>
  <c r="H46" i="1"/>
  <c r="A8" i="5"/>
  <c r="B25" i="5"/>
  <c r="C25" i="5"/>
  <c r="B26" i="5"/>
  <c r="C26" i="5"/>
  <c r="A9" i="5"/>
  <c r="N46" i="1"/>
  <c r="N47" i="1"/>
  <c r="N48" i="1"/>
  <c r="N49" i="1"/>
  <c r="N38" i="1"/>
  <c r="N39" i="1"/>
  <c r="N40" i="1"/>
  <c r="N41" i="1"/>
  <c r="N36" i="1"/>
  <c r="N29" i="1"/>
  <c r="N30" i="1"/>
  <c r="N31" i="1"/>
  <c r="N32" i="1"/>
  <c r="N33" i="1"/>
  <c r="N28" i="1"/>
  <c r="N21" i="1"/>
  <c r="N22" i="1"/>
  <c r="N23" i="1"/>
  <c r="N24" i="1"/>
  <c r="N25" i="1"/>
  <c r="N20" i="1"/>
  <c r="N13" i="1"/>
  <c r="N14" i="1"/>
  <c r="N15" i="1"/>
  <c r="N16" i="1"/>
  <c r="N17" i="1"/>
  <c r="N12" i="1"/>
  <c r="A26" i="5"/>
  <c r="A25" i="5"/>
  <c r="A22" i="5"/>
  <c r="A21" i="5"/>
  <c r="A20" i="5"/>
  <c r="A19" i="5"/>
  <c r="A18" i="5"/>
  <c r="A17" i="5"/>
  <c r="A16" i="5"/>
  <c r="A15" i="5"/>
  <c r="A14" i="5"/>
  <c r="A13" i="5"/>
  <c r="A12" i="5"/>
  <c r="A11" i="5"/>
  <c r="A10" i="5"/>
  <c r="M50" i="1"/>
  <c r="D25" i="5"/>
  <c r="M57" i="1"/>
  <c r="H50" i="1"/>
  <c r="H57" i="1"/>
  <c r="B24" i="5"/>
  <c r="D26" i="5"/>
  <c r="B7" i="5"/>
  <c r="C7" i="5"/>
  <c r="C24" i="5"/>
  <c r="D24" i="5"/>
  <c r="C29" i="5"/>
  <c r="B29" i="5"/>
  <c r="F20" i="5"/>
  <c r="F16" i="5"/>
  <c r="F9" i="5"/>
  <c r="F12" i="5"/>
  <c r="F10" i="5"/>
  <c r="F25" i="5"/>
  <c r="F18" i="5"/>
  <c r="F8" i="5"/>
  <c r="F15" i="5"/>
  <c r="F21" i="5"/>
  <c r="F17" i="5"/>
  <c r="F11" i="5"/>
  <c r="F24" i="5"/>
  <c r="F22" i="5"/>
  <c r="F26" i="5"/>
  <c r="F14" i="5"/>
  <c r="F19" i="5"/>
  <c r="F27" i="5"/>
  <c r="F7" i="5"/>
  <c r="F13" i="5"/>
</calcChain>
</file>

<file path=xl/sharedStrings.xml><?xml version="1.0" encoding="utf-8"?>
<sst xmlns="http://schemas.openxmlformats.org/spreadsheetml/2006/main" count="171" uniqueCount="122">
  <si>
    <t># of units</t>
  </si>
  <si>
    <t>Unit value
(in EUR)</t>
  </si>
  <si>
    <t>Unit</t>
  </si>
  <si>
    <t>Total Cost
(in EUR)</t>
  </si>
  <si>
    <t>Direct Service Delivery Costs</t>
  </si>
  <si>
    <t>Costs for Premises</t>
  </si>
  <si>
    <t>Transportation costs</t>
  </si>
  <si>
    <t>Publications</t>
  </si>
  <si>
    <t>Participation of 1 member of staff in the learning event</t>
  </si>
  <si>
    <t>Project's Activities' Costs</t>
  </si>
  <si>
    <t>Year 1</t>
  </si>
  <si>
    <t>Year 2</t>
  </si>
  <si>
    <t>Activity 1</t>
  </si>
  <si>
    <t>Psychologist</t>
  </si>
  <si>
    <t>Equipment, furniture &amp; vehicles</t>
  </si>
  <si>
    <t>Materials &amp; Consumables</t>
  </si>
  <si>
    <t>Research and data collection</t>
  </si>
  <si>
    <t>Volunteers' costs</t>
  </si>
  <si>
    <t>Awareness &amp; Educational Tools</t>
  </si>
  <si>
    <t>Communication costs</t>
  </si>
  <si>
    <t>Campaigns' costs</t>
  </si>
  <si>
    <t>Office Human Resources</t>
  </si>
  <si>
    <t>Specific Costs</t>
  </si>
  <si>
    <t>Activity 2</t>
  </si>
  <si>
    <t>Activity 3</t>
  </si>
  <si>
    <t>Total</t>
  </si>
  <si>
    <t>Projects' Activities Costs</t>
  </si>
  <si>
    <t>Running Costs</t>
  </si>
  <si>
    <t>Total Project's Activities' Costs</t>
  </si>
  <si>
    <t>Total Running Costs</t>
  </si>
  <si>
    <t>Transportation</t>
  </si>
  <si>
    <t>Visa and other costs</t>
  </si>
  <si>
    <t>Per diem (accomodation + food)</t>
  </si>
  <si>
    <t>-</t>
  </si>
  <si>
    <t>Project's title:</t>
  </si>
  <si>
    <t>Total Participation of 1 member of staff in the learning event</t>
  </si>
  <si>
    <t>TOTAL</t>
  </si>
  <si>
    <t>Name of the Organization:</t>
  </si>
  <si>
    <t>Cost Categories</t>
  </si>
  <si>
    <t>Cost Category</t>
  </si>
  <si>
    <t>month</t>
  </si>
  <si>
    <t>Other</t>
  </si>
  <si>
    <t>Subtotal Activity</t>
  </si>
  <si>
    <t>..</t>
  </si>
  <si>
    <t>Training</t>
  </si>
  <si>
    <t>Public Events</t>
  </si>
  <si>
    <t>Office Running Costs</t>
  </si>
  <si>
    <t>Total Budget (Grant)</t>
  </si>
  <si>
    <t xml:space="preserve"> # of units x Unit Value</t>
  </si>
  <si>
    <t>value of a single unit</t>
  </si>
  <si>
    <t>Unit of the cost (ex. salary &gt; month)</t>
  </si>
  <si>
    <t>Budget Summary</t>
  </si>
  <si>
    <t xml:space="preserve">*This sheet automatically reflects the information inserted in the Activity-based Budget. You do not have to touch it. </t>
  </si>
  <si>
    <t>**Cells highlighted in red will signal an error in the % of the total amount of the cost.</t>
  </si>
  <si>
    <t>Costs related to the provision of services to beneficiaries, in particular SGBV survivors. Ex. Medicines, Legal fees for court, Costs incurred by a beneficiary to access the services (transportation)</t>
  </si>
  <si>
    <t>Equipment, furniture and vehicles purchased for the project, including installation costs . Ex. IT equipment (laptops, printers, etc.), Phones, Vehicles, Furniture for safe spaces, Split units, Heaters, Generators etc.</t>
  </si>
  <si>
    <t>Costs related to the use of the premises where activities are conducted. Ex. Utilities (water, electricity, gaz, fuel for Generators, etc.), Rent, Maintenance, etc.</t>
  </si>
  <si>
    <t>Max % on Budget</t>
  </si>
  <si>
    <t xml:space="preserve">Transportation costs for staff, volunteers and/or beneficiaries. </t>
  </si>
  <si>
    <t>Any material and consumable necessary for the implementation of activities. Ex. Stationery, Books,</t>
  </si>
  <si>
    <t>Costs related to communication activities for the project, including the production of communication products. Ex. Video-making, Design and printing of communication materials, website creation and maintenance, dissemination costs, media coverage, etc.</t>
  </si>
  <si>
    <t xml:space="preserve">Costs related to the creation and use of awareness &amp; educational tools. Ex. Video-making, Tools' design (posters etc.). </t>
  </si>
  <si>
    <t>Costs related to the design and conduction of research and data collection. Ex. enumerators' fees, equipment for research (ex. tablets), softwares for data collection, etc.</t>
  </si>
  <si>
    <t>Costs incurred for the organization of training online and on-site. Ex. participants' accommodation costs, refreshments, training materials, production of online courses, etc.</t>
  </si>
  <si>
    <t>Costs incurred for the organization of public events such as workshops, debates, dialogues, etc. Ex. participants' accommodation costs, refreshments, materials for participants, media coverage, promotional activities, speakers' costs (accommodation, travel),etc.</t>
  </si>
  <si>
    <t>Cost incurred for the design and running of campaigns including digital and non-digital actions. Ex. website/digital tools creation, promotion costs (ex. on social media), design, printing, etc.</t>
  </si>
  <si>
    <t>Costs related to the training, management and support of volunteers. Ex. reimbursement (food, transportation)</t>
  </si>
  <si>
    <t>Any cost deemed necessary to implement the project but not falling in any of the Cost Categories. Proper justification should be provided in the Budget Justification sheet. The Grant Selection Committee may reject these costs if not considered necessary to achieve the project's goals.</t>
  </si>
  <si>
    <t xml:space="preserve">Justification </t>
  </si>
  <si>
    <t>All these costs are directly related to the implementation of the project activities; they would not have been occured if the project was not implemented.</t>
  </si>
  <si>
    <t>All these costs are costs that the organization would have incurred even without the project. They are costs necessary to maintain the basic capacities of the organization to function.</t>
  </si>
  <si>
    <t>Fill the document as per the instructions in red. Cells that should be filled will remain yellow until they are properly compiled. Cells turn into red whenever a mistake is spotted (ex. Total Cost which is a multiplication, is equal to 0 or inferior to 0)</t>
  </si>
  <si>
    <t>Costs related to the organization's offices. Ex. Rent, utilities, maintenance costs</t>
  </si>
  <si>
    <t>Costs related to the editing and publishing of publications. Ex. printing, editing, translation costs, etc.</t>
  </si>
  <si>
    <t>Descrition and examples (not exhaustive)</t>
  </si>
  <si>
    <t>Activity Cost</t>
  </si>
  <si>
    <t>1.1</t>
  </si>
  <si>
    <t>1.2</t>
  </si>
  <si>
    <t>1.3</t>
  </si>
  <si>
    <t>1.4</t>
  </si>
  <si>
    <t>1.5</t>
  </si>
  <si>
    <t>1.6</t>
  </si>
  <si>
    <t>2.1</t>
  </si>
  <si>
    <t>2.2</t>
  </si>
  <si>
    <t>2.3</t>
  </si>
  <si>
    <t>2.4</t>
  </si>
  <si>
    <t>2.5</t>
  </si>
  <si>
    <t>2.6</t>
  </si>
  <si>
    <t>3.1</t>
  </si>
  <si>
    <t>3.2</t>
  </si>
  <si>
    <t>3.3</t>
  </si>
  <si>
    <t>3.4</t>
  </si>
  <si>
    <t>3.5</t>
  </si>
  <si>
    <t>3.6</t>
  </si>
  <si>
    <t xml:space="preserve">Choose from the drop list the Cost Category </t>
  </si>
  <si>
    <t>A</t>
  </si>
  <si>
    <t>B</t>
  </si>
  <si>
    <t>Date:</t>
  </si>
  <si>
    <t>Authorizing officer's position</t>
  </si>
  <si>
    <t>Authorizing officer's name &amp; surname</t>
  </si>
  <si>
    <t>Signature:</t>
  </si>
  <si>
    <t>Stamp (if available):</t>
  </si>
  <si>
    <t>C</t>
  </si>
  <si>
    <t xml:space="preserve">Training participation fees to participants should be avoided. It is rather recommended to directly pay for all the expenses the participants may incur as a result of their participation. </t>
  </si>
  <si>
    <t>As Grantees will be included in a series of training activities, specifically tailored to their capacity-building needs, no budget can be allocated to any training activity for Staff.</t>
  </si>
  <si>
    <t>It should be avoided to the extent possible to remunerate volunteers through a fixed compensation. Volunteers’ costs should be as much as possible paid directly by the Grantee (ex. through vouchers) or reimbursed. Volunteers’ positions should not replace essential professional work.</t>
  </si>
  <si>
    <t>Specific Guidelines on some Costs</t>
  </si>
  <si>
    <t>The staff of national administrations and public services shall not receive any compensation (fee for participation) for their participation in training activities as long as their participation is included within their working time; their accommodation and transportation expenses will be preferably paid directly by the Grantee or otherwise reimbursed upon submission of receipts by participants.</t>
  </si>
  <si>
    <t>Training Participants’ reimbursement</t>
  </si>
  <si>
    <t>Costs for Training Activities for Grantees’ staff</t>
  </si>
  <si>
    <t>Volunteers’ costs</t>
  </si>
  <si>
    <t>Costs related to the remuneration of human resources specifically working on the project in the implementation of activities. Ex. Salaries for Psychologists, TEchnical support Staff (ex. advisors), Trainers, Consultants, etc.(including taxes &amp; social security)</t>
  </si>
  <si>
    <t>Human Resources - Management &amp; Coordination</t>
  </si>
  <si>
    <t>Human Resources - Technical Staff</t>
  </si>
  <si>
    <t>Costs related to the remuneration of human resources specifically working on the project in administrative and financial positions. Ex. Salaries for Administrative Officer, Financial Officer, etc. (including taxes &amp; social security)</t>
  </si>
  <si>
    <t>Costs related to the Human Resources that are permanently working in the organization's structure and that are not expressly hired for the project. Ex. Financial managers, etc.</t>
  </si>
  <si>
    <t>Include all the different costs you are planning for each Activity. For each activity add as many lines as needed (here below an example)</t>
  </si>
  <si>
    <t>Annex 2. Application Form - Budget</t>
  </si>
  <si>
    <t># items</t>
  </si>
  <si>
    <t># of items (ex. Number of psychologists)</t>
  </si>
  <si>
    <r>
      <t xml:space="preserve">Explain for each cost : </t>
    </r>
    <r>
      <rPr>
        <b/>
        <i/>
        <sz val="9"/>
        <color rgb="FFFF0000"/>
        <rFont val="Arial"/>
        <family val="2"/>
      </rPr>
      <t>1.</t>
    </r>
    <r>
      <rPr>
        <i/>
        <sz val="9"/>
        <color rgb="FFFF0000"/>
        <rFont val="Arial"/>
        <family val="2"/>
      </rPr>
      <t xml:space="preserve"> How this cost is necessary for the project's activities: how the purchased item will be used? how will the staff member contribute to the project's activities? </t>
    </r>
    <r>
      <rPr>
        <b/>
        <i/>
        <sz val="9"/>
        <color rgb="FFFF0000"/>
        <rFont val="Arial"/>
        <family val="2"/>
      </rPr>
      <t>2</t>
    </r>
    <r>
      <rPr>
        <i/>
        <sz val="9"/>
        <color rgb="FFFF0000"/>
        <rFont val="Arial"/>
        <family val="2"/>
      </rPr>
      <t>. How the unit cost and # of necessary units were determined. What is the price you are referring to? Why do you need that specific amount?</t>
    </r>
  </si>
  <si>
    <r>
      <t xml:space="preserve">Activity </t>
    </r>
    <r>
      <rPr>
        <b/>
        <sz val="10"/>
        <color rgb="FFFF0000"/>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</si>
</sst>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sz val="10"/>
      <name val="Arial"/>
      <family val="2"/>
    </font>
    <font>
      <sz val="11"/>
      <color indexed="8"/>
      <name val="Calibri"/>
      <family val="2"/>
    </font>
    <font>
      <sz val="11"/>
      <color theme="1"/>
      <name val="Calibri"/>
      <family val="2"/>
      <scheme val="minor"/>
    </font>
    <font>
      <b/>
      <sz val="15"/>
      <color theme="1"/>
      <name val="Arial"/>
      <family val="2"/>
    </font>
    <font>
      <sz val="11"/>
      <color theme="1"/>
      <name val="Arial"/>
      <family val="2"/>
    </font>
    <font>
      <i/>
      <sz val="9"/>
      <color rgb="FFFF0000"/>
      <name val="Arial"/>
      <family val="2"/>
    </font>
    <font>
      <b/>
      <sz val="11"/>
      <color theme="1"/>
      <name val="Arial"/>
      <family val="2"/>
    </font>
    <font>
      <sz val="10"/>
      <color indexed="8"/>
      <name val="Arial"/>
      <family val="2"/>
    </font>
    <font>
      <sz val="10"/>
      <color theme="1"/>
      <name val="Arial"/>
      <family val="2"/>
    </font>
    <font>
      <i/>
      <sz val="9"/>
      <name val="Arial"/>
      <family val="2"/>
    </font>
    <font>
      <sz val="11"/>
      <name val="Arial"/>
      <family val="2"/>
    </font>
    <font>
      <sz val="8"/>
      <color rgb="FFFF0000"/>
      <name val="Arial"/>
      <family val="2"/>
    </font>
    <font>
      <sz val="11"/>
      <color rgb="FFFF0000"/>
      <name val="Arial"/>
      <family val="2"/>
    </font>
    <font>
      <b/>
      <sz val="10"/>
      <name val="Arial"/>
      <family val="2"/>
    </font>
    <font>
      <b/>
      <sz val="10"/>
      <color theme="1"/>
      <name val="Arial"/>
      <family val="2"/>
    </font>
    <font>
      <b/>
      <sz val="14"/>
      <name val="Arial"/>
      <family val="2"/>
    </font>
    <font>
      <b/>
      <i/>
      <sz val="9"/>
      <color rgb="FFFF0000"/>
      <name val="Arial"/>
      <family val="2"/>
    </font>
    <font>
      <b/>
      <sz val="8"/>
      <name val="Arial"/>
      <family val="2"/>
    </font>
    <font>
      <sz val="8"/>
      <name val="Arial"/>
      <family val="2"/>
    </font>
    <font>
      <b/>
      <i/>
      <sz val="8"/>
      <name val="Arial"/>
      <family val="2"/>
    </font>
    <font>
      <i/>
      <sz val="10"/>
      <name val="Arial"/>
      <family val="2"/>
    </font>
    <font>
      <b/>
      <sz val="10"/>
      <color rgb="FFFF0000"/>
      <name val="Arial"/>
      <family val="2"/>
    </font>
    <font>
      <b/>
      <sz val="11"/>
      <name val="Arial"/>
      <family val="2"/>
    </font>
    <font>
      <i/>
      <u/>
      <sz val="9"/>
      <color theme="1"/>
      <name val="Arial"/>
      <family val="2"/>
    </font>
    <font>
      <sz val="11"/>
      <color indexed="8"/>
      <name val="Arial"/>
      <family val="2"/>
    </font>
    <font>
      <sz val="9"/>
      <color theme="1"/>
      <name val="Arial"/>
      <family val="2"/>
    </font>
    <font>
      <b/>
      <sz val="14"/>
      <color theme="1"/>
      <name val="Arial"/>
      <family val="2"/>
    </font>
    <font>
      <sz val="10"/>
      <color rgb="FF000000"/>
      <name val="Arial"/>
      <family val="2"/>
    </font>
  </fonts>
  <fills count="8">
    <fill>
      <patternFill patternType="none"/>
    </fill>
    <fill>
      <patternFill patternType="gray125"/>
    </fill>
    <fill>
      <patternFill patternType="solid">
        <fgColor indexed="22"/>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9" tint="0.39997558519241921"/>
        <bgColor indexed="64"/>
      </patternFill>
    </fill>
    <fill>
      <patternFill patternType="solid">
        <fgColor theme="0" tint="-0.249977111117893"/>
        <bgColor indexed="64"/>
      </patternFill>
    </fill>
    <fill>
      <patternFill patternType="solid">
        <fgColor theme="2" tint="-0.749992370372631"/>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top/>
      <bottom/>
      <diagonal/>
    </border>
    <border>
      <left style="medium">
        <color indexed="64"/>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medium">
        <color indexed="64"/>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s>
  <cellStyleXfs count="4">
    <xf numFmtId="0" fontId="0" fillId="0" borderId="0"/>
    <xf numFmtId="0" fontId="1" fillId="0" borderId="0"/>
    <xf numFmtId="0" fontId="2" fillId="0" borderId="0"/>
    <xf numFmtId="9" fontId="3" fillId="0" borderId="0" applyFont="0" applyFill="0" applyBorder="0" applyAlignment="0" applyProtection="0"/>
  </cellStyleXfs>
  <cellXfs count="255">
    <xf numFmtId="0" fontId="0" fillId="0" borderId="0" xfId="0"/>
    <xf numFmtId="0" fontId="5" fillId="0" borderId="0" xfId="0" applyFont="1"/>
    <xf numFmtId="0" fontId="5" fillId="0" borderId="0" xfId="0" applyFont="1" applyProtection="1">
      <protection locked="0"/>
    </xf>
    <xf numFmtId="0" fontId="5" fillId="0" borderId="0" xfId="0" applyFont="1" applyAlignment="1">
      <alignment vertical="center"/>
    </xf>
    <xf numFmtId="0" fontId="5" fillId="0" borderId="0" xfId="0" applyFont="1" applyFill="1" applyProtection="1">
      <protection locked="0"/>
    </xf>
    <xf numFmtId="0" fontId="5" fillId="2" borderId="0" xfId="0" applyFont="1" applyFill="1" applyProtection="1">
      <protection locked="0"/>
    </xf>
    <xf numFmtId="0" fontId="14" fillId="2" borderId="3" xfId="0" applyFont="1" applyFill="1" applyBorder="1" applyAlignment="1" applyProtection="1">
      <alignment horizontal="left" vertical="center" wrapText="1"/>
      <protection locked="0"/>
    </xf>
    <xf numFmtId="0" fontId="18" fillId="2" borderId="11" xfId="0" applyFont="1" applyFill="1" applyBorder="1" applyAlignment="1" applyProtection="1">
      <alignment horizontal="center" vertical="top"/>
      <protection locked="0"/>
    </xf>
    <xf numFmtId="0" fontId="14" fillId="0" borderId="0" xfId="0" applyFont="1" applyFill="1" applyBorder="1" applyAlignment="1" applyProtection="1">
      <alignment horizontal="center" vertical="top" wrapText="1"/>
      <protection locked="0"/>
    </xf>
    <xf numFmtId="0" fontId="9" fillId="0" borderId="3" xfId="0" applyFont="1" applyBorder="1" applyAlignment="1" applyProtection="1">
      <alignment vertical="center" wrapText="1"/>
      <protection locked="0"/>
    </xf>
    <xf numFmtId="0" fontId="19" fillId="0" borderId="11" xfId="0" applyFont="1" applyBorder="1" applyAlignment="1" applyProtection="1">
      <alignment horizontal="center"/>
      <protection locked="0"/>
    </xf>
    <xf numFmtId="0" fontId="1" fillId="0" borderId="8" xfId="0" applyFont="1" applyBorder="1" applyAlignment="1" applyProtection="1">
      <alignment horizontal="center"/>
      <protection locked="0"/>
    </xf>
    <xf numFmtId="0" fontId="1" fillId="0" borderId="1" xfId="0" applyFont="1" applyBorder="1" applyAlignment="1" applyProtection="1">
      <alignment horizontal="center"/>
      <protection locked="0"/>
    </xf>
    <xf numFmtId="0" fontId="1" fillId="0" borderId="1" xfId="0" applyFont="1" applyBorder="1" applyProtection="1">
      <protection locked="0"/>
    </xf>
    <xf numFmtId="0" fontId="1" fillId="0" borderId="11" xfId="0" applyFont="1" applyBorder="1" applyProtection="1">
      <protection locked="0"/>
    </xf>
    <xf numFmtId="0" fontId="9" fillId="0" borderId="1" xfId="0" applyFont="1" applyBorder="1" applyAlignment="1" applyProtection="1">
      <alignment horizontal="center"/>
      <protection locked="0"/>
    </xf>
    <xf numFmtId="0" fontId="1" fillId="0" borderId="7" xfId="0" applyFont="1" applyBorder="1" applyProtection="1">
      <protection locked="0"/>
    </xf>
    <xf numFmtId="0" fontId="5" fillId="0" borderId="1" xfId="0" applyFont="1" applyBorder="1" applyProtection="1">
      <protection locked="0"/>
    </xf>
    <xf numFmtId="0" fontId="1" fillId="0" borderId="4" xfId="0" applyFont="1" applyBorder="1" applyAlignment="1" applyProtection="1">
      <alignment wrapText="1"/>
      <protection locked="0"/>
    </xf>
    <xf numFmtId="0" fontId="9" fillId="0" borderId="8" xfId="0" applyFont="1" applyBorder="1" applyAlignment="1" applyProtection="1">
      <alignment horizontal="center"/>
      <protection locked="0"/>
    </xf>
    <xf numFmtId="0" fontId="9" fillId="0" borderId="1" xfId="0" applyFont="1" applyBorder="1" applyProtection="1">
      <protection locked="0"/>
    </xf>
    <xf numFmtId="0" fontId="5" fillId="0" borderId="4" xfId="0" applyFont="1" applyBorder="1" applyAlignment="1" applyProtection="1">
      <alignment wrapText="1"/>
      <protection locked="0"/>
    </xf>
    <xf numFmtId="0" fontId="14" fillId="2" borderId="4" xfId="0" applyFont="1" applyFill="1" applyBorder="1" applyAlignment="1" applyProtection="1">
      <alignment wrapText="1"/>
      <protection locked="0"/>
    </xf>
    <xf numFmtId="0" fontId="20" fillId="2" borderId="5" xfId="0" applyFont="1" applyFill="1" applyBorder="1" applyAlignment="1" applyProtection="1">
      <alignment horizontal="center"/>
      <protection locked="0"/>
    </xf>
    <xf numFmtId="0" fontId="21" fillId="2" borderId="8" xfId="0" applyFont="1" applyFill="1" applyBorder="1" applyAlignment="1" applyProtection="1">
      <alignment horizontal="center"/>
      <protection locked="0"/>
    </xf>
    <xf numFmtId="0" fontId="21" fillId="2" borderId="1" xfId="0" applyFont="1" applyFill="1" applyBorder="1" applyAlignment="1" applyProtection="1">
      <alignment horizontal="center"/>
      <protection locked="0"/>
    </xf>
    <xf numFmtId="0" fontId="21" fillId="2" borderId="1" xfId="0" applyFont="1" applyFill="1" applyBorder="1" applyProtection="1">
      <protection locked="0"/>
    </xf>
    <xf numFmtId="0" fontId="1" fillId="2" borderId="1" xfId="0" applyFont="1" applyFill="1" applyBorder="1" applyProtection="1">
      <protection locked="0"/>
    </xf>
    <xf numFmtId="0" fontId="1" fillId="2" borderId="11" xfId="0" applyFont="1" applyFill="1" applyBorder="1" applyProtection="1">
      <protection locked="0"/>
    </xf>
    <xf numFmtId="0" fontId="1" fillId="2" borderId="8" xfId="0" applyFont="1" applyFill="1" applyBorder="1" applyProtection="1">
      <protection locked="0"/>
    </xf>
    <xf numFmtId="0" fontId="1" fillId="2" borderId="7" xfId="0" applyFont="1" applyFill="1" applyBorder="1" applyProtection="1">
      <protection locked="0"/>
    </xf>
    <xf numFmtId="0" fontId="14" fillId="0" borderId="0" xfId="0" applyFont="1" applyFill="1" applyBorder="1" applyProtection="1">
      <protection locked="0"/>
    </xf>
    <xf numFmtId="0" fontId="1" fillId="2" borderId="8" xfId="0" applyFont="1" applyFill="1" applyBorder="1" applyAlignment="1" applyProtection="1">
      <alignment horizontal="center" vertical="top"/>
      <protection locked="0"/>
    </xf>
    <xf numFmtId="0" fontId="1" fillId="2" borderId="1" xfId="0" applyFont="1" applyFill="1" applyBorder="1" applyAlignment="1" applyProtection="1">
      <alignment horizontal="center" vertical="top"/>
      <protection locked="0"/>
    </xf>
    <xf numFmtId="0" fontId="1" fillId="2" borderId="1" xfId="0" applyFont="1" applyFill="1" applyBorder="1" applyAlignment="1" applyProtection="1">
      <alignment horizontal="center" vertical="top" wrapText="1"/>
      <protection locked="0"/>
    </xf>
    <xf numFmtId="0" fontId="1" fillId="2" borderId="11" xfId="0" applyFont="1" applyFill="1" applyBorder="1" applyAlignment="1" applyProtection="1">
      <alignment horizontal="center" vertical="top" wrapText="1"/>
      <protection locked="0"/>
    </xf>
    <xf numFmtId="0" fontId="1" fillId="2" borderId="8" xfId="0" applyFont="1" applyFill="1" applyBorder="1" applyAlignment="1" applyProtection="1">
      <alignment horizontal="center" vertical="top" wrapText="1"/>
      <protection locked="0"/>
    </xf>
    <xf numFmtId="0" fontId="1" fillId="2" borderId="7" xfId="0" applyFont="1" applyFill="1" applyBorder="1" applyAlignment="1" applyProtection="1">
      <alignment horizontal="center" vertical="top" wrapText="1"/>
      <protection locked="0"/>
    </xf>
    <xf numFmtId="0" fontId="15" fillId="0" borderId="3" xfId="0" applyFont="1" applyBorder="1" applyAlignment="1" applyProtection="1">
      <alignment vertical="center" wrapText="1"/>
      <protection locked="0"/>
    </xf>
    <xf numFmtId="0" fontId="1" fillId="0" borderId="8" xfId="0" applyFont="1" applyBorder="1" applyProtection="1">
      <protection locked="0"/>
    </xf>
    <xf numFmtId="0" fontId="1" fillId="0" borderId="5" xfId="0" applyFont="1" applyBorder="1" applyAlignment="1" applyProtection="1">
      <alignment horizontal="center"/>
      <protection locked="0"/>
    </xf>
    <xf numFmtId="0" fontId="14" fillId="0" borderId="5" xfId="0" applyFont="1" applyBorder="1" applyProtection="1">
      <protection locked="0"/>
    </xf>
    <xf numFmtId="0" fontId="1" fillId="0" borderId="8" xfId="0" applyFont="1" applyBorder="1" applyAlignment="1" applyProtection="1">
      <alignment wrapText="1"/>
      <protection locked="0"/>
    </xf>
    <xf numFmtId="0" fontId="19" fillId="0" borderId="11" xfId="0" applyFont="1" applyBorder="1" applyAlignment="1" applyProtection="1">
      <protection locked="0"/>
    </xf>
    <xf numFmtId="0" fontId="1" fillId="0" borderId="1" xfId="0" applyFont="1" applyFill="1" applyBorder="1" applyAlignment="1" applyProtection="1">
      <alignment horizontal="center"/>
      <protection locked="0"/>
    </xf>
    <xf numFmtId="0" fontId="1" fillId="0" borderId="1" xfId="0" applyFont="1" applyFill="1" applyBorder="1" applyProtection="1">
      <protection locked="0"/>
    </xf>
    <xf numFmtId="0" fontId="5" fillId="0" borderId="39" xfId="0" applyFont="1" applyBorder="1" applyAlignment="1" applyProtection="1">
      <protection locked="0"/>
    </xf>
    <xf numFmtId="0" fontId="5" fillId="0" borderId="0" xfId="0" applyFont="1" applyFill="1" applyBorder="1"/>
    <xf numFmtId="0" fontId="5" fillId="0" borderId="0" xfId="0" applyFont="1" applyBorder="1"/>
    <xf numFmtId="0" fontId="7" fillId="0" borderId="22" xfId="0" applyFont="1" applyBorder="1" applyAlignment="1">
      <alignment wrapText="1"/>
    </xf>
    <xf numFmtId="0" fontId="7" fillId="0" borderId="22" xfId="0" applyFont="1" applyBorder="1" applyAlignment="1">
      <alignment vertical="center" wrapText="1"/>
    </xf>
    <xf numFmtId="0" fontId="25" fillId="0" borderId="37" xfId="2" applyFont="1" applyFill="1" applyBorder="1" applyAlignment="1">
      <alignment vertical="center" wrapText="1"/>
    </xf>
    <xf numFmtId="0" fontId="26" fillId="0" borderId="37" xfId="0" applyFont="1" applyBorder="1" applyAlignment="1">
      <alignment vertical="center" wrapText="1"/>
    </xf>
    <xf numFmtId="9" fontId="5" fillId="0" borderId="37" xfId="0" applyNumberFormat="1" applyFont="1" applyBorder="1" applyAlignment="1">
      <alignment vertical="center"/>
    </xf>
    <xf numFmtId="0" fontId="25" fillId="0" borderId="37" xfId="2" applyFont="1" applyFill="1" applyBorder="1" applyAlignment="1">
      <alignment vertical="center"/>
    </xf>
    <xf numFmtId="0" fontId="26" fillId="0" borderId="52" xfId="0" applyFont="1" applyBorder="1" applyAlignment="1">
      <alignment vertical="center" wrapText="1"/>
    </xf>
    <xf numFmtId="9" fontId="5" fillId="0" borderId="37" xfId="0" applyNumberFormat="1" applyFont="1" applyBorder="1" applyAlignment="1">
      <alignment horizontal="center"/>
    </xf>
    <xf numFmtId="0" fontId="5" fillId="0" borderId="37" xfId="0" applyFont="1" applyBorder="1" applyAlignment="1">
      <alignment horizontal="center"/>
    </xf>
    <xf numFmtId="0" fontId="26" fillId="0" borderId="53" xfId="0" applyFont="1" applyBorder="1" applyAlignment="1">
      <alignment vertical="center" wrapText="1"/>
    </xf>
    <xf numFmtId="0" fontId="26" fillId="0" borderId="37" xfId="0" applyFont="1" applyBorder="1" applyAlignment="1">
      <alignment vertical="center"/>
    </xf>
    <xf numFmtId="0" fontId="26" fillId="0" borderId="54" xfId="0" applyFont="1" applyBorder="1" applyAlignment="1">
      <alignment vertical="center" wrapText="1"/>
    </xf>
    <xf numFmtId="0" fontId="5" fillId="0" borderId="37" xfId="2" applyFont="1" applyFill="1" applyBorder="1" applyAlignment="1">
      <alignment vertical="center"/>
    </xf>
    <xf numFmtId="0" fontId="25" fillId="0" borderId="25" xfId="2" applyFont="1" applyFill="1" applyBorder="1"/>
    <xf numFmtId="0" fontId="26" fillId="0" borderId="25" xfId="0" applyFont="1" applyBorder="1" applyAlignment="1">
      <alignment vertical="center" wrapText="1"/>
    </xf>
    <xf numFmtId="0" fontId="5" fillId="0" borderId="25" xfId="0" applyFont="1" applyBorder="1" applyAlignment="1">
      <alignment horizontal="center"/>
    </xf>
    <xf numFmtId="0" fontId="27" fillId="0" borderId="0" xfId="0" applyFont="1"/>
    <xf numFmtId="0" fontId="27" fillId="0" borderId="0" xfId="0" applyFont="1" applyAlignment="1">
      <alignment vertical="center"/>
    </xf>
    <xf numFmtId="0" fontId="28" fillId="0" borderId="0" xfId="0" applyFont="1" applyAlignment="1">
      <alignment horizontal="justify"/>
    </xf>
    <xf numFmtId="0" fontId="4" fillId="5" borderId="24" xfId="0" applyFont="1" applyFill="1" applyBorder="1" applyAlignment="1">
      <alignment wrapText="1"/>
    </xf>
    <xf numFmtId="0" fontId="24" fillId="5" borderId="0" xfId="0" applyFont="1" applyFill="1" applyBorder="1" applyAlignment="1">
      <alignment wrapText="1"/>
    </xf>
    <xf numFmtId="0" fontId="4" fillId="5" borderId="16" xfId="0" applyFont="1" applyFill="1" applyBorder="1" applyAlignment="1">
      <alignment horizontal="center" wrapText="1"/>
    </xf>
    <xf numFmtId="0" fontId="4" fillId="5" borderId="24" xfId="0" applyFont="1" applyFill="1" applyBorder="1" applyAlignment="1">
      <alignment vertical="center" wrapText="1"/>
    </xf>
    <xf numFmtId="9" fontId="4" fillId="5" borderId="16" xfId="0" applyNumberFormat="1" applyFont="1" applyFill="1" applyBorder="1" applyAlignment="1">
      <alignment horizontal="center" vertical="center" wrapText="1"/>
    </xf>
    <xf numFmtId="0" fontId="26" fillId="3" borderId="53" xfId="0" applyFont="1" applyFill="1" applyBorder="1" applyAlignment="1">
      <alignment vertical="center" wrapText="1"/>
    </xf>
    <xf numFmtId="0" fontId="14" fillId="0" borderId="12" xfId="0" applyFont="1" applyBorder="1" applyAlignment="1">
      <alignment horizontal="justify"/>
    </xf>
    <xf numFmtId="0" fontId="14" fillId="0" borderId="12" xfId="0" applyFont="1" applyBorder="1" applyAlignment="1">
      <alignment horizontal="justify" vertical="center"/>
    </xf>
    <xf numFmtId="0" fontId="5" fillId="0" borderId="0" xfId="0" applyFont="1" applyProtection="1"/>
    <xf numFmtId="0" fontId="4" fillId="0" borderId="0" xfId="0" applyFont="1" applyProtection="1"/>
    <xf numFmtId="0" fontId="13" fillId="0" borderId="0" xfId="0" applyFont="1" applyAlignment="1" applyProtection="1">
      <alignment horizontal="left" wrapText="1"/>
    </xf>
    <xf numFmtId="0" fontId="14" fillId="0" borderId="0" xfId="0" applyFont="1" applyFill="1" applyBorder="1" applyAlignment="1" applyProtection="1">
      <alignment horizontal="left" vertical="top" wrapText="1"/>
    </xf>
    <xf numFmtId="0" fontId="15" fillId="0" borderId="0" xfId="0" applyFont="1" applyProtection="1"/>
    <xf numFmtId="0" fontId="5" fillId="0" borderId="0" xfId="0" applyFont="1" applyAlignment="1" applyProtection="1">
      <alignment wrapText="1"/>
    </xf>
    <xf numFmtId="0" fontId="14" fillId="0" borderId="0" xfId="0" applyFont="1" applyFill="1" applyBorder="1" applyAlignment="1" applyProtection="1">
      <alignment vertical="center"/>
    </xf>
    <xf numFmtId="0" fontId="5" fillId="0" borderId="0" xfId="0" applyFont="1" applyFill="1" applyBorder="1" applyAlignment="1" applyProtection="1">
      <alignment vertical="center"/>
    </xf>
    <xf numFmtId="0" fontId="5" fillId="0" borderId="0" xfId="0" applyFont="1" applyFill="1" applyProtection="1"/>
    <xf numFmtId="0" fontId="14" fillId="2" borderId="12" xfId="0" applyFont="1" applyFill="1" applyBorder="1" applyAlignment="1" applyProtection="1">
      <alignment horizontal="center" vertical="center" wrapText="1"/>
    </xf>
    <xf numFmtId="0" fontId="14" fillId="2" borderId="15" xfId="0" applyFont="1" applyFill="1" applyBorder="1" applyAlignment="1" applyProtection="1">
      <alignment horizontal="center" vertical="center" wrapText="1"/>
    </xf>
    <xf numFmtId="0" fontId="14" fillId="2" borderId="46" xfId="0" applyFont="1" applyFill="1" applyBorder="1" applyAlignment="1" applyProtection="1">
      <alignment horizontal="center" vertical="center" wrapText="1"/>
    </xf>
    <xf numFmtId="0" fontId="14" fillId="2" borderId="47" xfId="0" applyFont="1" applyFill="1" applyBorder="1" applyAlignment="1" applyProtection="1">
      <alignment horizontal="center" vertical="center"/>
    </xf>
    <xf numFmtId="0" fontId="14" fillId="2" borderId="47" xfId="0" applyFont="1" applyFill="1" applyBorder="1" applyAlignment="1" applyProtection="1">
      <alignment horizontal="center" vertical="center" wrapText="1"/>
    </xf>
    <xf numFmtId="0" fontId="14" fillId="2" borderId="55" xfId="0" applyFont="1" applyFill="1" applyBorder="1" applyAlignment="1" applyProtection="1">
      <alignment horizontal="center" vertical="center" wrapText="1"/>
    </xf>
    <xf numFmtId="0" fontId="14" fillId="2" borderId="8" xfId="0" applyFont="1" applyFill="1" applyBorder="1" applyAlignment="1" applyProtection="1">
      <alignment horizontal="center" vertical="center" wrapText="1"/>
    </xf>
    <xf numFmtId="0" fontId="14" fillId="2" borderId="1" xfId="0" applyFont="1" applyFill="1" applyBorder="1" applyAlignment="1" applyProtection="1">
      <alignment horizontal="center" vertical="center"/>
    </xf>
    <xf numFmtId="0" fontId="14" fillId="2" borderId="1" xfId="0" applyFont="1" applyFill="1" applyBorder="1" applyAlignment="1" applyProtection="1">
      <alignment horizontal="center" vertical="center" wrapText="1"/>
    </xf>
    <xf numFmtId="0" fontId="14" fillId="2" borderId="7" xfId="0" applyFont="1" applyFill="1" applyBorder="1" applyAlignment="1" applyProtection="1">
      <alignment horizontal="center" vertical="top" wrapText="1"/>
    </xf>
    <xf numFmtId="0" fontId="14" fillId="2" borderId="13" xfId="0" applyFont="1" applyFill="1" applyBorder="1" applyAlignment="1" applyProtection="1">
      <alignment horizontal="center" vertical="top" wrapText="1"/>
    </xf>
    <xf numFmtId="0" fontId="14" fillId="2" borderId="34" xfId="0" applyFont="1" applyFill="1" applyBorder="1" applyAlignment="1" applyProtection="1">
      <alignment horizontal="center" vertical="center"/>
    </xf>
    <xf numFmtId="0" fontId="5" fillId="2" borderId="0" xfId="0" applyFont="1" applyFill="1" applyProtection="1"/>
    <xf numFmtId="0" fontId="7" fillId="2" borderId="0" xfId="0" applyFont="1" applyFill="1" applyProtection="1"/>
    <xf numFmtId="0" fontId="16" fillId="4" borderId="8" xfId="0" applyFont="1" applyFill="1" applyBorder="1" applyAlignment="1" applyProtection="1">
      <alignment vertical="center" wrapText="1"/>
    </xf>
    <xf numFmtId="0" fontId="16" fillId="4" borderId="1" xfId="0" applyFont="1" applyFill="1" applyBorder="1" applyAlignment="1" applyProtection="1">
      <alignment vertical="center" wrapText="1"/>
    </xf>
    <xf numFmtId="0" fontId="16" fillId="4" borderId="11" xfId="0" applyFont="1" applyFill="1" applyBorder="1" applyAlignment="1" applyProtection="1">
      <alignment vertical="center" wrapText="1"/>
    </xf>
    <xf numFmtId="0" fontId="16" fillId="4" borderId="7" xfId="0" applyFont="1" applyFill="1" applyBorder="1" applyAlignment="1" applyProtection="1">
      <alignment vertical="center" wrapText="1"/>
    </xf>
    <xf numFmtId="0" fontId="16" fillId="0" borderId="0" xfId="0" applyFont="1" applyFill="1" applyBorder="1" applyAlignment="1" applyProtection="1">
      <alignment vertical="center" wrapText="1"/>
    </xf>
    <xf numFmtId="0" fontId="6" fillId="0" borderId="3" xfId="0"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 xfId="0" applyFont="1" applyFill="1" applyBorder="1" applyAlignment="1" applyProtection="1">
      <alignment horizontal="center" vertical="center" wrapText="1"/>
    </xf>
    <xf numFmtId="0" fontId="6" fillId="0" borderId="1" xfId="0" applyFont="1" applyFill="1" applyBorder="1" applyAlignment="1" applyProtection="1">
      <alignment horizontal="center" vertical="top"/>
    </xf>
    <xf numFmtId="0" fontId="6" fillId="0" borderId="1" xfId="0" applyFont="1" applyFill="1" applyBorder="1" applyAlignment="1" applyProtection="1">
      <alignment horizontal="center" vertical="top" wrapText="1"/>
    </xf>
    <xf numFmtId="0" fontId="6" fillId="0" borderId="7" xfId="0" applyFont="1" applyFill="1" applyBorder="1" applyAlignment="1" applyProtection="1">
      <alignment horizontal="center" vertical="center" wrapText="1"/>
    </xf>
    <xf numFmtId="0" fontId="6" fillId="0" borderId="5" xfId="0" applyFont="1" applyFill="1" applyBorder="1" applyAlignment="1" applyProtection="1">
      <alignment horizontal="center" vertical="center" wrapText="1"/>
    </xf>
    <xf numFmtId="0" fontId="14" fillId="2" borderId="3" xfId="0" applyFont="1" applyFill="1" applyBorder="1" applyAlignment="1" applyProtection="1">
      <alignment horizontal="left" vertical="center" wrapText="1"/>
    </xf>
    <xf numFmtId="0" fontId="18" fillId="2" borderId="11" xfId="0" applyFont="1" applyFill="1" applyBorder="1" applyAlignment="1" applyProtection="1">
      <alignment horizontal="center" vertical="top"/>
    </xf>
    <xf numFmtId="0" fontId="14" fillId="2" borderId="8" xfId="0" applyFont="1" applyFill="1" applyBorder="1" applyAlignment="1" applyProtection="1">
      <alignment horizontal="center" vertical="top"/>
    </xf>
    <xf numFmtId="0" fontId="14" fillId="2" borderId="1" xfId="0" applyFont="1" applyFill="1" applyBorder="1" applyAlignment="1" applyProtection="1">
      <alignment horizontal="center" vertical="top"/>
    </xf>
    <xf numFmtId="0" fontId="14" fillId="2" borderId="1" xfId="0" applyFont="1" applyFill="1" applyBorder="1" applyAlignment="1" applyProtection="1">
      <alignment horizontal="center" vertical="top" wrapText="1"/>
    </xf>
    <xf numFmtId="0" fontId="14" fillId="2" borderId="11" xfId="0" applyFont="1" applyFill="1" applyBorder="1" applyAlignment="1" applyProtection="1">
      <alignment horizontal="center" vertical="top" wrapText="1"/>
    </xf>
    <xf numFmtId="0" fontId="14" fillId="2" borderId="8" xfId="0" applyFont="1" applyFill="1" applyBorder="1" applyAlignment="1" applyProtection="1">
      <alignment horizontal="center" vertical="top" wrapText="1"/>
    </xf>
    <xf numFmtId="0" fontId="14" fillId="0" borderId="0" xfId="0" applyFont="1" applyFill="1" applyBorder="1" applyAlignment="1" applyProtection="1">
      <alignment horizontal="center" vertical="top" wrapText="1"/>
    </xf>
    <xf numFmtId="0" fontId="1" fillId="0" borderId="7" xfId="0" applyFont="1" applyBorder="1" applyProtection="1"/>
    <xf numFmtId="0" fontId="14" fillId="2" borderId="4" xfId="0" applyFont="1" applyFill="1" applyBorder="1" applyAlignment="1" applyProtection="1">
      <alignment wrapText="1"/>
    </xf>
    <xf numFmtId="0" fontId="21" fillId="2" borderId="8" xfId="0" applyFont="1" applyFill="1" applyBorder="1" applyAlignment="1" applyProtection="1">
      <alignment horizontal="center"/>
    </xf>
    <xf numFmtId="0" fontId="21" fillId="2" borderId="1" xfId="0" applyFont="1" applyFill="1" applyBorder="1" applyAlignment="1" applyProtection="1">
      <alignment horizontal="center"/>
    </xf>
    <xf numFmtId="0" fontId="21" fillId="2" borderId="1" xfId="0" applyFont="1" applyFill="1" applyBorder="1" applyProtection="1"/>
    <xf numFmtId="0" fontId="1" fillId="2" borderId="1" xfId="0" applyFont="1" applyFill="1" applyBorder="1" applyProtection="1"/>
    <xf numFmtId="0" fontId="1" fillId="2" borderId="11" xfId="0" applyFont="1" applyFill="1" applyBorder="1" applyProtection="1"/>
    <xf numFmtId="0" fontId="1" fillId="2" borderId="8" xfId="0" applyFont="1" applyFill="1" applyBorder="1" applyProtection="1"/>
    <xf numFmtId="0" fontId="1" fillId="2" borderId="7" xfId="0" applyFont="1" applyFill="1" applyBorder="1" applyProtection="1"/>
    <xf numFmtId="0" fontId="14" fillId="0" borderId="0" xfId="0" applyFont="1" applyFill="1" applyBorder="1" applyProtection="1"/>
    <xf numFmtId="0" fontId="1" fillId="2" borderId="8" xfId="0" applyFont="1" applyFill="1" applyBorder="1" applyAlignment="1" applyProtection="1">
      <alignment horizontal="center" vertical="top"/>
    </xf>
    <xf numFmtId="0" fontId="1" fillId="2" borderId="1" xfId="0" applyFont="1" applyFill="1" applyBorder="1" applyAlignment="1" applyProtection="1">
      <alignment horizontal="center" vertical="top"/>
    </xf>
    <xf numFmtId="0" fontId="1" fillId="2" borderId="1" xfId="0" applyFont="1" applyFill="1" applyBorder="1" applyAlignment="1" applyProtection="1">
      <alignment horizontal="center" vertical="top" wrapText="1"/>
    </xf>
    <xf numFmtId="0" fontId="1" fillId="2" borderId="11" xfId="0" applyFont="1" applyFill="1" applyBorder="1" applyAlignment="1" applyProtection="1">
      <alignment horizontal="center" vertical="top" wrapText="1"/>
    </xf>
    <xf numFmtId="0" fontId="1" fillId="2" borderId="8" xfId="0" applyFont="1" applyFill="1" applyBorder="1" applyAlignment="1" applyProtection="1">
      <alignment horizontal="center" vertical="top" wrapText="1"/>
    </xf>
    <xf numFmtId="0" fontId="1" fillId="2" borderId="7" xfId="0" applyFont="1" applyFill="1" applyBorder="1" applyAlignment="1" applyProtection="1">
      <alignment horizontal="center" vertical="top" wrapText="1"/>
    </xf>
    <xf numFmtId="0" fontId="23" fillId="3" borderId="24" xfId="0" applyFont="1" applyFill="1" applyBorder="1" applyAlignment="1" applyProtection="1">
      <alignment wrapText="1"/>
    </xf>
    <xf numFmtId="0" fontId="20" fillId="3" borderId="0" xfId="0" applyFont="1" applyFill="1" applyBorder="1" applyAlignment="1" applyProtection="1">
      <alignment horizontal="center"/>
    </xf>
    <xf numFmtId="0" fontId="21" fillId="3" borderId="8" xfId="0" applyFont="1" applyFill="1" applyBorder="1" applyAlignment="1" applyProtection="1">
      <alignment horizontal="center"/>
    </xf>
    <xf numFmtId="0" fontId="21" fillId="3" borderId="1" xfId="0" applyFont="1" applyFill="1" applyBorder="1" applyAlignment="1" applyProtection="1">
      <alignment horizontal="center"/>
    </xf>
    <xf numFmtId="0" fontId="21" fillId="3" borderId="1" xfId="0" applyFont="1" applyFill="1" applyBorder="1" applyProtection="1"/>
    <xf numFmtId="0" fontId="1" fillId="3" borderId="1" xfId="0" applyFont="1" applyFill="1" applyBorder="1" applyProtection="1"/>
    <xf numFmtId="0" fontId="1" fillId="3" borderId="11" xfId="0" applyFont="1" applyFill="1" applyBorder="1" applyProtection="1"/>
    <xf numFmtId="0" fontId="1" fillId="3" borderId="8" xfId="0" applyFont="1" applyFill="1" applyBorder="1" applyProtection="1"/>
    <xf numFmtId="0" fontId="1" fillId="3" borderId="7" xfId="0" applyFont="1" applyFill="1" applyBorder="1" applyProtection="1"/>
    <xf numFmtId="0" fontId="7" fillId="6" borderId="0" xfId="0" applyFont="1" applyFill="1" applyAlignment="1" applyProtection="1">
      <alignment horizontal="center"/>
    </xf>
    <xf numFmtId="0" fontId="1" fillId="4" borderId="8" xfId="0" applyFont="1" applyFill="1" applyBorder="1" applyAlignment="1" applyProtection="1">
      <alignment vertical="center" wrapText="1"/>
    </xf>
    <xf numFmtId="0" fontId="1" fillId="4" borderId="1" xfId="0" applyFont="1" applyFill="1" applyBorder="1" applyAlignment="1" applyProtection="1">
      <alignment vertical="center" wrapText="1"/>
    </xf>
    <xf numFmtId="0" fontId="1" fillId="4" borderId="11" xfId="0" applyFont="1" applyFill="1" applyBorder="1" applyAlignment="1" applyProtection="1">
      <alignment vertical="center" wrapText="1"/>
    </xf>
    <xf numFmtId="0" fontId="1" fillId="4" borderId="7" xfId="0" applyFont="1" applyFill="1" applyBorder="1" applyAlignment="1" applyProtection="1">
      <alignment vertical="center" wrapText="1"/>
    </xf>
    <xf numFmtId="0" fontId="20" fillId="3" borderId="11" xfId="0" applyFont="1" applyFill="1" applyBorder="1" applyAlignment="1" applyProtection="1">
      <alignment horizontal="center"/>
    </xf>
    <xf numFmtId="0" fontId="21" fillId="3" borderId="8" xfId="0" applyFont="1" applyFill="1" applyBorder="1" applyProtection="1"/>
    <xf numFmtId="0" fontId="7" fillId="6" borderId="0" xfId="0" applyFont="1" applyFill="1" applyAlignment="1" applyProtection="1">
      <alignment horizontal="center" vertical="center"/>
    </xf>
    <xf numFmtId="0" fontId="14" fillId="2" borderId="8" xfId="0" applyFont="1" applyFill="1" applyBorder="1" applyAlignment="1" applyProtection="1">
      <alignment vertical="center" wrapText="1"/>
    </xf>
    <xf numFmtId="0" fontId="20" fillId="2" borderId="11" xfId="0" applyFont="1" applyFill="1" applyBorder="1" applyAlignment="1" applyProtection="1">
      <alignment horizontal="center"/>
    </xf>
    <xf numFmtId="0" fontId="21" fillId="2" borderId="8" xfId="0" applyFont="1" applyFill="1" applyBorder="1" applyProtection="1"/>
    <xf numFmtId="0" fontId="21" fillId="2" borderId="11" xfId="0" applyFont="1" applyFill="1" applyBorder="1" applyProtection="1"/>
    <xf numFmtId="0" fontId="1" fillId="0" borderId="8" xfId="0" applyFont="1" applyFill="1" applyBorder="1" applyAlignment="1" applyProtection="1">
      <alignment vertical="center" wrapText="1"/>
    </xf>
    <xf numFmtId="0" fontId="19" fillId="0" borderId="11" xfId="0" applyFont="1" applyFill="1" applyBorder="1" applyAlignment="1" applyProtection="1">
      <alignment horizontal="center"/>
    </xf>
    <xf numFmtId="0" fontId="23" fillId="3" borderId="18" xfId="0" applyFont="1" applyFill="1" applyBorder="1" applyAlignment="1" applyProtection="1">
      <alignment wrapText="1"/>
    </xf>
    <xf numFmtId="0" fontId="20" fillId="3" borderId="41" xfId="0" applyFont="1" applyFill="1" applyBorder="1" applyAlignment="1" applyProtection="1">
      <alignment horizontal="center"/>
    </xf>
    <xf numFmtId="0" fontId="21" fillId="3" borderId="19" xfId="0" applyFont="1" applyFill="1" applyBorder="1" applyProtection="1"/>
    <xf numFmtId="0" fontId="1" fillId="3" borderId="18" xfId="0" applyFont="1" applyFill="1" applyBorder="1" applyProtection="1"/>
    <xf numFmtId="0" fontId="1" fillId="3" borderId="10" xfId="0" applyFont="1" applyFill="1" applyBorder="1" applyProtection="1"/>
    <xf numFmtId="0" fontId="4" fillId="0" borderId="26" xfId="0" applyFont="1" applyBorder="1" applyAlignment="1" applyProtection="1">
      <alignment wrapText="1"/>
    </xf>
    <xf numFmtId="0" fontId="9" fillId="0" borderId="0" xfId="0" applyFont="1" applyAlignment="1" applyProtection="1">
      <alignment wrapText="1"/>
    </xf>
    <xf numFmtId="0" fontId="9" fillId="0" borderId="26" xfId="0" applyFont="1" applyBorder="1" applyAlignment="1" applyProtection="1">
      <alignment wrapText="1"/>
    </xf>
    <xf numFmtId="0" fontId="9" fillId="0" borderId="0" xfId="0" applyFont="1" applyBorder="1" applyAlignment="1" applyProtection="1">
      <alignment wrapText="1"/>
    </xf>
    <xf numFmtId="0" fontId="5" fillId="0" borderId="0" xfId="0" applyFont="1" applyBorder="1" applyProtection="1"/>
    <xf numFmtId="0" fontId="1" fillId="0" borderId="0" xfId="0" applyFont="1" applyAlignment="1" applyProtection="1">
      <alignment wrapText="1"/>
    </xf>
    <xf numFmtId="0" fontId="5" fillId="0" borderId="1" xfId="0" applyFont="1" applyBorder="1" applyAlignment="1" applyProtection="1">
      <alignment wrapText="1"/>
    </xf>
    <xf numFmtId="0" fontId="5" fillId="0" borderId="38" xfId="0" applyFont="1" applyBorder="1" applyAlignment="1" applyProtection="1"/>
    <xf numFmtId="0" fontId="5" fillId="0" borderId="35" xfId="0" applyFont="1" applyBorder="1" applyAlignment="1" applyProtection="1"/>
    <xf numFmtId="0" fontId="5" fillId="0" borderId="6" xfId="0" applyFont="1" applyBorder="1" applyAlignment="1" applyProtection="1">
      <alignment horizontal="center"/>
      <protection locked="0"/>
    </xf>
    <xf numFmtId="0" fontId="12" fillId="0" borderId="0" xfId="0" applyFont="1" applyAlignment="1" applyProtection="1">
      <alignment horizontal="center" wrapText="1"/>
    </xf>
    <xf numFmtId="0" fontId="16" fillId="4" borderId="4" xfId="0" applyFont="1" applyFill="1" applyBorder="1" applyAlignment="1" applyProtection="1">
      <alignment horizontal="left" vertical="center" wrapText="1"/>
    </xf>
    <xf numFmtId="0" fontId="16" fillId="4" borderId="36" xfId="0" applyFont="1" applyFill="1" applyBorder="1" applyAlignment="1" applyProtection="1">
      <alignment horizontal="left" vertical="center" wrapText="1"/>
    </xf>
    <xf numFmtId="0" fontId="5" fillId="0" borderId="11" xfId="0" applyFont="1" applyBorder="1" applyAlignment="1" applyProtection="1">
      <alignment horizontal="left" wrapText="1"/>
    </xf>
    <xf numFmtId="0" fontId="5" fillId="0" borderId="6" xfId="0" applyFont="1" applyBorder="1" applyAlignment="1" applyProtection="1">
      <alignment horizontal="left" wrapText="1"/>
    </xf>
    <xf numFmtId="0" fontId="5" fillId="0" borderId="5" xfId="0" applyFont="1" applyBorder="1" applyAlignment="1" applyProtection="1">
      <alignment horizontal="left" wrapText="1"/>
    </xf>
    <xf numFmtId="0" fontId="5" fillId="0" borderId="1" xfId="0" applyFont="1" applyBorder="1" applyAlignment="1" applyProtection="1">
      <alignment horizontal="center"/>
      <protection locked="0"/>
    </xf>
    <xf numFmtId="0" fontId="16" fillId="4" borderId="2" xfId="0" applyFont="1" applyFill="1" applyBorder="1" applyAlignment="1" applyProtection="1">
      <alignment horizontal="left" vertical="center" wrapText="1"/>
    </xf>
    <xf numFmtId="0" fontId="16" fillId="4" borderId="32" xfId="0" applyFont="1" applyFill="1" applyBorder="1" applyAlignment="1" applyProtection="1">
      <alignment horizontal="left" vertical="center" wrapText="1"/>
    </xf>
    <xf numFmtId="0" fontId="14" fillId="0" borderId="12" xfId="0" applyFont="1" applyFill="1" applyBorder="1" applyAlignment="1" applyProtection="1">
      <alignment horizontal="center" vertical="center"/>
    </xf>
    <xf numFmtId="0" fontId="14" fillId="0" borderId="13" xfId="0" applyFont="1" applyFill="1" applyBorder="1" applyAlignment="1" applyProtection="1">
      <alignment horizontal="center" vertical="center"/>
    </xf>
    <xf numFmtId="0" fontId="14" fillId="0" borderId="46" xfId="0" applyFont="1" applyFill="1" applyBorder="1" applyAlignment="1" applyProtection="1">
      <alignment horizontal="center" vertical="center"/>
    </xf>
    <xf numFmtId="0" fontId="14" fillId="0" borderId="47" xfId="0" applyFont="1" applyFill="1" applyBorder="1" applyAlignment="1" applyProtection="1">
      <alignment horizontal="center" vertical="center"/>
    </xf>
    <xf numFmtId="0" fontId="14" fillId="0" borderId="48" xfId="0" applyFont="1" applyFill="1" applyBorder="1" applyAlignment="1" applyProtection="1">
      <alignment horizontal="center" vertical="center"/>
    </xf>
    <xf numFmtId="0" fontId="21" fillId="7" borderId="56" xfId="0" applyFont="1" applyFill="1" applyBorder="1" applyAlignment="1" applyProtection="1">
      <alignment horizontal="center"/>
    </xf>
    <xf numFmtId="0" fontId="21" fillId="7" borderId="38" xfId="0" applyFont="1" applyFill="1" applyBorder="1" applyAlignment="1" applyProtection="1">
      <alignment horizontal="center"/>
    </xf>
    <xf numFmtId="0" fontId="21" fillId="7" borderId="57" xfId="0" applyFont="1" applyFill="1" applyBorder="1" applyAlignment="1" applyProtection="1">
      <alignment horizontal="center"/>
    </xf>
    <xf numFmtId="0" fontId="21" fillId="7" borderId="24" xfId="0" applyFont="1" applyFill="1" applyBorder="1" applyAlignment="1" applyProtection="1">
      <alignment horizontal="center"/>
    </xf>
    <xf numFmtId="0" fontId="21" fillId="7" borderId="0" xfId="0" applyFont="1" applyFill="1" applyBorder="1" applyAlignment="1" applyProtection="1">
      <alignment horizontal="center"/>
    </xf>
    <xf numFmtId="0" fontId="21" fillId="7" borderId="16" xfId="0" applyFont="1" applyFill="1" applyBorder="1" applyAlignment="1" applyProtection="1">
      <alignment horizontal="center"/>
    </xf>
    <xf numFmtId="0" fontId="21" fillId="7" borderId="42" xfId="0" applyFont="1" applyFill="1" applyBorder="1" applyAlignment="1" applyProtection="1">
      <alignment horizontal="center"/>
    </xf>
    <xf numFmtId="0" fontId="21" fillId="7" borderId="44" xfId="0" applyFont="1" applyFill="1" applyBorder="1" applyAlignment="1" applyProtection="1">
      <alignment horizontal="center"/>
    </xf>
    <xf numFmtId="0" fontId="21" fillId="7" borderId="43" xfId="0" applyFont="1" applyFill="1" applyBorder="1" applyAlignment="1" applyProtection="1">
      <alignment horizontal="center"/>
    </xf>
    <xf numFmtId="0" fontId="5" fillId="0" borderId="39" xfId="0" applyFont="1" applyBorder="1" applyAlignment="1" applyProtection="1">
      <alignment horizontal="center" wrapText="1"/>
      <protection locked="0"/>
    </xf>
    <xf numFmtId="0" fontId="5" fillId="0" borderId="38" xfId="0" applyFont="1" applyBorder="1" applyAlignment="1" applyProtection="1">
      <alignment horizontal="center" wrapText="1"/>
      <protection locked="0"/>
    </xf>
    <xf numFmtId="0" fontId="5" fillId="0" borderId="35" xfId="0" applyFont="1" applyBorder="1" applyAlignment="1" applyProtection="1">
      <alignment horizontal="center" wrapText="1"/>
      <protection locked="0"/>
    </xf>
    <xf numFmtId="0" fontId="5" fillId="0" borderId="28" xfId="0" applyFont="1" applyBorder="1" applyAlignment="1" applyProtection="1">
      <alignment horizontal="center" wrapText="1"/>
      <protection locked="0"/>
    </xf>
    <xf numFmtId="0" fontId="5" fillId="0" borderId="0" xfId="0" applyFont="1" applyBorder="1" applyAlignment="1" applyProtection="1">
      <alignment horizontal="center" wrapText="1"/>
      <protection locked="0"/>
    </xf>
    <xf numFmtId="0" fontId="5" fillId="0" borderId="30" xfId="0" applyFont="1" applyBorder="1" applyAlignment="1" applyProtection="1">
      <alignment horizontal="center" wrapText="1"/>
      <protection locked="0"/>
    </xf>
    <xf numFmtId="0" fontId="5" fillId="0" borderId="27" xfId="0" applyFont="1" applyBorder="1" applyAlignment="1" applyProtection="1">
      <alignment horizontal="center" wrapText="1"/>
      <protection locked="0"/>
    </xf>
    <xf numFmtId="0" fontId="5" fillId="0" borderId="31" xfId="0" applyFont="1" applyBorder="1" applyAlignment="1" applyProtection="1">
      <alignment horizontal="center" wrapText="1"/>
      <protection locked="0"/>
    </xf>
    <xf numFmtId="0" fontId="5" fillId="0" borderId="33" xfId="0" applyFont="1" applyBorder="1" applyAlignment="1" applyProtection="1">
      <alignment horizontal="center" wrapText="1"/>
      <protection locked="0"/>
    </xf>
    <xf numFmtId="0" fontId="5" fillId="0" borderId="11" xfId="0" applyFont="1" applyBorder="1" applyAlignment="1" applyProtection="1">
      <alignment horizontal="center"/>
      <protection locked="0"/>
    </xf>
    <xf numFmtId="0" fontId="5" fillId="0" borderId="5" xfId="0" applyFont="1" applyBorder="1" applyAlignment="1" applyProtection="1">
      <alignment horizontal="center"/>
      <protection locked="0"/>
    </xf>
    <xf numFmtId="0" fontId="5" fillId="0" borderId="6" xfId="0" applyFont="1" applyBorder="1" applyAlignment="1" applyProtection="1">
      <alignment horizontal="center"/>
      <protection locked="0"/>
    </xf>
    <xf numFmtId="0" fontId="5" fillId="0" borderId="11" xfId="0" applyFont="1" applyBorder="1" applyAlignment="1" applyProtection="1">
      <alignment horizontal="center" wrapText="1"/>
      <protection locked="0"/>
    </xf>
    <xf numFmtId="0" fontId="5" fillId="0" borderId="5" xfId="0" applyFont="1" applyBorder="1" applyAlignment="1" applyProtection="1">
      <alignment horizontal="center" wrapText="1"/>
      <protection locked="0"/>
    </xf>
    <xf numFmtId="0" fontId="5" fillId="0" borderId="6" xfId="0" applyFont="1" applyBorder="1" applyAlignment="1" applyProtection="1">
      <alignment horizontal="center" wrapText="1"/>
      <protection locked="0"/>
    </xf>
    <xf numFmtId="0" fontId="14" fillId="0" borderId="20" xfId="0" applyFont="1" applyBorder="1" applyAlignment="1">
      <alignment horizontal="center" vertical="center" wrapText="1"/>
    </xf>
    <xf numFmtId="0" fontId="1" fillId="0" borderId="42" xfId="0" applyFont="1" applyBorder="1" applyAlignment="1">
      <alignment horizontal="center" vertical="center" wrapText="1"/>
    </xf>
    <xf numFmtId="0" fontId="5" fillId="0" borderId="21" xfId="0" applyFont="1" applyBorder="1" applyAlignment="1">
      <alignment horizontal="left" vertical="center" wrapText="1"/>
    </xf>
    <xf numFmtId="0" fontId="5" fillId="0" borderId="23" xfId="0" applyFont="1" applyBorder="1" applyAlignment="1">
      <alignment horizontal="left" vertical="center" wrapText="1"/>
    </xf>
    <xf numFmtId="0" fontId="5" fillId="0" borderId="44" xfId="0" applyNumberFormat="1" applyFont="1" applyBorder="1" applyAlignment="1">
      <alignment horizontal="left" vertical="center" wrapText="1"/>
    </xf>
    <xf numFmtId="0" fontId="5" fillId="0" borderId="43" xfId="0" applyNumberFormat="1" applyFont="1" applyBorder="1" applyAlignment="1">
      <alignment horizontal="left" vertical="center" wrapText="1"/>
    </xf>
    <xf numFmtId="0" fontId="28" fillId="0" borderId="13" xfId="0" applyFont="1" applyBorder="1" applyAlignment="1">
      <alignment horizontal="left" wrapText="1"/>
    </xf>
    <xf numFmtId="0" fontId="28" fillId="0" borderId="14" xfId="0" applyFont="1" applyBorder="1" applyAlignment="1">
      <alignment horizontal="left" wrapText="1"/>
    </xf>
    <xf numFmtId="0" fontId="28" fillId="0" borderId="13" xfId="0" applyFont="1" applyBorder="1" applyAlignment="1">
      <alignment horizontal="left" vertical="center" wrapText="1"/>
    </xf>
    <xf numFmtId="0" fontId="28" fillId="0" borderId="14" xfId="0" applyFont="1" applyBorder="1" applyAlignment="1">
      <alignment horizontal="left" vertical="center" wrapText="1"/>
    </xf>
    <xf numFmtId="0" fontId="10" fillId="0" borderId="0" xfId="0" applyFont="1" applyAlignment="1" applyProtection="1">
      <alignment horizontal="left" wrapText="1"/>
    </xf>
    <xf numFmtId="0" fontId="10" fillId="0" borderId="0" xfId="0" applyFont="1" applyProtection="1"/>
    <xf numFmtId="0" fontId="11" fillId="0" borderId="0" xfId="0" applyFont="1" applyProtection="1"/>
    <xf numFmtId="0" fontId="7" fillId="0" borderId="12" xfId="0" applyFont="1" applyBorder="1" applyProtection="1"/>
    <xf numFmtId="0" fontId="7" fillId="0" borderId="13" xfId="0" applyFont="1" applyBorder="1" applyProtection="1"/>
    <xf numFmtId="0" fontId="7" fillId="0" borderId="14" xfId="0" applyFont="1" applyBorder="1" applyProtection="1"/>
    <xf numFmtId="0" fontId="7" fillId="5" borderId="20" xfId="0" applyFont="1" applyFill="1" applyBorder="1" applyProtection="1"/>
    <xf numFmtId="0" fontId="7" fillId="5" borderId="21" xfId="0" applyFont="1" applyFill="1" applyBorder="1" applyProtection="1"/>
    <xf numFmtId="0" fontId="7" fillId="5" borderId="23" xfId="0" applyFont="1" applyFill="1" applyBorder="1" applyProtection="1"/>
    <xf numFmtId="9" fontId="5" fillId="0" borderId="0" xfId="3" applyFont="1" applyProtection="1"/>
    <xf numFmtId="0" fontId="8" fillId="0" borderId="8" xfId="2" applyFont="1" applyFill="1" applyBorder="1" applyAlignment="1" applyProtection="1">
      <alignment wrapText="1"/>
    </xf>
    <xf numFmtId="0" fontId="5" fillId="0" borderId="1" xfId="0" applyFont="1" applyBorder="1" applyProtection="1"/>
    <xf numFmtId="0" fontId="5" fillId="0" borderId="7" xfId="0" applyFont="1" applyBorder="1" applyProtection="1"/>
    <xf numFmtId="0" fontId="9" fillId="0" borderId="29" xfId="2" applyFont="1" applyFill="1" applyBorder="1" applyAlignment="1" applyProtection="1">
      <alignment wrapText="1"/>
    </xf>
    <xf numFmtId="0" fontId="5" fillId="0" borderId="9" xfId="0" applyFont="1" applyBorder="1" applyProtection="1"/>
    <xf numFmtId="0" fontId="5" fillId="0" borderId="45" xfId="0" applyFont="1" applyBorder="1" applyProtection="1"/>
    <xf numFmtId="0" fontId="9" fillId="0" borderId="18" xfId="2" applyFont="1" applyFill="1" applyBorder="1" applyAlignment="1" applyProtection="1">
      <alignment wrapText="1"/>
    </xf>
    <xf numFmtId="0" fontId="7" fillId="5" borderId="46" xfId="2" applyFont="1" applyFill="1" applyBorder="1" applyAlignment="1" applyProtection="1">
      <alignment wrapText="1"/>
    </xf>
    <xf numFmtId="0" fontId="5" fillId="5" borderId="47" xfId="0" applyFont="1" applyFill="1" applyBorder="1" applyProtection="1"/>
    <xf numFmtId="0" fontId="5" fillId="5" borderId="48" xfId="0" applyFont="1" applyFill="1" applyBorder="1" applyProtection="1"/>
    <xf numFmtId="0" fontId="8" fillId="0" borderId="18" xfId="2" applyFont="1" applyFill="1" applyBorder="1" applyAlignment="1" applyProtection="1">
      <alignment wrapText="1"/>
    </xf>
    <xf numFmtId="0" fontId="5" fillId="0" borderId="19" xfId="0" applyFont="1" applyBorder="1" applyProtection="1"/>
    <xf numFmtId="0" fontId="5" fillId="0" borderId="10" xfId="0" applyFont="1" applyBorder="1" applyProtection="1"/>
    <xf numFmtId="0" fontId="7" fillId="5" borderId="26" xfId="2" applyFont="1" applyFill="1" applyBorder="1" applyAlignment="1" applyProtection="1">
      <alignment wrapText="1"/>
    </xf>
    <xf numFmtId="0" fontId="5" fillId="7" borderId="49" xfId="0" applyFont="1" applyFill="1" applyBorder="1" applyProtection="1"/>
    <xf numFmtId="0" fontId="5" fillId="5" borderId="50" xfId="0" applyFont="1" applyFill="1" applyBorder="1" applyProtection="1"/>
    <xf numFmtId="0" fontId="5" fillId="5" borderId="51" xfId="0" applyFont="1" applyFill="1" applyBorder="1" applyProtection="1"/>
    <xf numFmtId="0" fontId="7" fillId="0" borderId="0" xfId="0" applyFont="1" applyProtection="1"/>
    <xf numFmtId="0" fontId="5" fillId="0" borderId="0" xfId="0" applyFont="1" applyAlignment="1" applyProtection="1">
      <alignment vertical="center"/>
    </xf>
    <xf numFmtId="0" fontId="5" fillId="0" borderId="11" xfId="0" applyFont="1" applyBorder="1" applyAlignment="1" applyProtection="1">
      <alignment vertical="center" wrapText="1"/>
    </xf>
    <xf numFmtId="0" fontId="5" fillId="0" borderId="9" xfId="0" applyFont="1" applyBorder="1" applyAlignment="1" applyProtection="1">
      <alignment horizontal="left" vertical="center" wrapText="1"/>
    </xf>
    <xf numFmtId="0" fontId="5" fillId="0" borderId="40" xfId="0" applyFont="1" applyBorder="1" applyAlignment="1" applyProtection="1">
      <alignment horizontal="left" vertical="center" wrapText="1"/>
    </xf>
    <xf numFmtId="0" fontId="5" fillId="0" borderId="17" xfId="0" applyFont="1" applyBorder="1" applyAlignment="1" applyProtection="1">
      <alignment horizontal="left" vertical="center" wrapText="1"/>
    </xf>
  </cellXfs>
  <cellStyles count="4">
    <cellStyle name="Normal 2" xfId="1" xr:uid="{00000000-0005-0000-0000-000001000000}"/>
    <cellStyle name="Normal_revised (2)" xfId="2" xr:uid="{00000000-0005-0000-0000-000002000000}"/>
    <cellStyle name="Normale" xfId="0" builtinId="0"/>
    <cellStyle name="Percentuale" xfId="3" builtinId="5"/>
  </cellStyles>
  <dxfs count="32">
    <dxf>
      <fill>
        <patternFill>
          <bgColor rgb="FFFFC7CE"/>
        </patternFill>
      </fill>
    </dxf>
    <dxf>
      <fill>
        <patternFill>
          <bgColor rgb="FFFFC7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FF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Y247"/>
  <sheetViews>
    <sheetView showGridLines="0" tabSelected="1" view="pageBreakPreview" topLeftCell="A57" zoomScaleNormal="100" zoomScaleSheetLayoutView="100" zoomScalePageLayoutView="60" workbookViewId="0">
      <selection activeCell="C30" sqref="C30"/>
    </sheetView>
  </sheetViews>
  <sheetFormatPr defaultColWidth="9.1796875" defaultRowHeight="14" x14ac:dyDescent="0.3"/>
  <cols>
    <col min="1" max="1" width="4.26953125" style="76" customWidth="1"/>
    <col min="2" max="2" width="18.26953125" style="81" customWidth="1"/>
    <col min="3" max="3" width="22.1796875" style="76" customWidth="1"/>
    <col min="4" max="4" width="5.1796875" style="76" customWidth="1"/>
    <col min="5" max="5" width="9" style="76" customWidth="1"/>
    <col min="6" max="6" width="7.54296875" style="76" customWidth="1"/>
    <col min="7" max="7" width="10.26953125" style="76" customWidth="1"/>
    <col min="8" max="8" width="13.7265625" style="76" customWidth="1"/>
    <col min="9" max="9" width="4.6328125" style="76" customWidth="1"/>
    <col min="10" max="10" width="9.1796875" style="76" customWidth="1"/>
    <col min="11" max="11" width="7.1796875" style="76" customWidth="1"/>
    <col min="12" max="12" width="10.26953125" style="76" customWidth="1"/>
    <col min="13" max="13" width="13.7265625" style="76" customWidth="1"/>
    <col min="14" max="14" width="8.7265625" style="76" customWidth="1"/>
    <col min="15" max="15" width="57.81640625" style="76" customWidth="1"/>
    <col min="16" max="16" width="15.54296875" style="76" customWidth="1"/>
    <col min="17" max="16384" width="9.1796875" style="76"/>
  </cols>
  <sheetData>
    <row r="1" spans="1:259" ht="19" x14ac:dyDescent="0.4">
      <c r="B1" s="77" t="s">
        <v>117</v>
      </c>
    </row>
    <row r="2" spans="1:259" ht="30" customHeight="1" x14ac:dyDescent="0.3">
      <c r="B2" s="174" t="s">
        <v>71</v>
      </c>
      <c r="C2" s="174"/>
      <c r="D2" s="174"/>
      <c r="E2" s="174"/>
      <c r="F2" s="174"/>
      <c r="G2" s="174"/>
      <c r="H2" s="174"/>
      <c r="I2" s="174"/>
      <c r="J2" s="174"/>
      <c r="K2" s="174"/>
      <c r="L2" s="174"/>
      <c r="M2" s="174"/>
    </row>
    <row r="3" spans="1:259" ht="30" customHeight="1" x14ac:dyDescent="0.3">
      <c r="B3" s="78"/>
      <c r="C3" s="78"/>
      <c r="D3" s="78"/>
      <c r="E3" s="78"/>
    </row>
    <row r="4" spans="1:259" ht="26" x14ac:dyDescent="0.3">
      <c r="B4" s="79" t="s">
        <v>37</v>
      </c>
      <c r="C4" s="2"/>
      <c r="D4" s="2"/>
    </row>
    <row r="5" spans="1:259" x14ac:dyDescent="0.3">
      <c r="B5" s="80" t="s">
        <v>34</v>
      </c>
      <c r="C5" s="2"/>
      <c r="D5" s="2"/>
    </row>
    <row r="6" spans="1:259" ht="14.5" thickBot="1" x14ac:dyDescent="0.35"/>
    <row r="7" spans="1:259" ht="24" customHeight="1" thickBot="1" x14ac:dyDescent="0.35">
      <c r="C7" s="82"/>
      <c r="D7" s="183" t="s">
        <v>10</v>
      </c>
      <c r="E7" s="184"/>
      <c r="F7" s="184"/>
      <c r="G7" s="184"/>
      <c r="H7" s="184"/>
      <c r="I7" s="185" t="s">
        <v>11</v>
      </c>
      <c r="J7" s="186"/>
      <c r="K7" s="186"/>
      <c r="L7" s="186"/>
      <c r="M7" s="187"/>
      <c r="N7" s="83"/>
    </row>
    <row r="8" spans="1:259" s="97" customFormat="1" ht="48" customHeight="1" thickBot="1" x14ac:dyDescent="0.35">
      <c r="A8" s="84"/>
      <c r="B8" s="85" t="s">
        <v>22</v>
      </c>
      <c r="C8" s="86" t="s">
        <v>39</v>
      </c>
      <c r="D8" s="87" t="s">
        <v>118</v>
      </c>
      <c r="E8" s="88" t="s">
        <v>2</v>
      </c>
      <c r="F8" s="89" t="s">
        <v>0</v>
      </c>
      <c r="G8" s="89" t="s">
        <v>1</v>
      </c>
      <c r="H8" s="90" t="s">
        <v>3</v>
      </c>
      <c r="I8" s="91" t="s">
        <v>118</v>
      </c>
      <c r="J8" s="92" t="s">
        <v>2</v>
      </c>
      <c r="K8" s="93" t="s">
        <v>0</v>
      </c>
      <c r="L8" s="93" t="s">
        <v>1</v>
      </c>
      <c r="M8" s="94" t="s">
        <v>3</v>
      </c>
      <c r="N8" s="95" t="s">
        <v>75</v>
      </c>
      <c r="O8" s="96" t="s">
        <v>68</v>
      </c>
      <c r="P8" s="76"/>
      <c r="Q8" s="76"/>
      <c r="R8" s="76"/>
      <c r="S8" s="76"/>
      <c r="T8" s="76"/>
      <c r="U8" s="76"/>
      <c r="V8" s="76"/>
      <c r="W8" s="76"/>
      <c r="X8" s="76"/>
      <c r="Y8" s="76"/>
      <c r="Z8" s="76"/>
      <c r="AA8" s="76"/>
      <c r="AB8" s="76"/>
      <c r="AC8" s="76"/>
      <c r="AD8" s="76"/>
      <c r="AE8" s="76"/>
      <c r="AF8" s="76"/>
      <c r="AG8" s="76"/>
      <c r="AH8" s="76"/>
      <c r="AI8" s="76"/>
      <c r="AJ8" s="76"/>
      <c r="AK8" s="76"/>
      <c r="AL8" s="76"/>
      <c r="AM8" s="76"/>
      <c r="AN8" s="76"/>
      <c r="AO8" s="76"/>
      <c r="AP8" s="76"/>
      <c r="AQ8" s="76"/>
      <c r="AR8" s="76"/>
      <c r="AS8" s="76"/>
      <c r="AT8" s="76"/>
      <c r="AU8" s="76"/>
      <c r="AV8" s="76"/>
      <c r="AW8" s="76"/>
      <c r="AX8" s="76"/>
      <c r="AY8" s="76"/>
      <c r="AZ8" s="76"/>
      <c r="BA8" s="76"/>
      <c r="BB8" s="76"/>
      <c r="BC8" s="76"/>
      <c r="BD8" s="76"/>
      <c r="BE8" s="76"/>
      <c r="BF8" s="76"/>
      <c r="BG8" s="76"/>
      <c r="BH8" s="76"/>
      <c r="BI8" s="76"/>
      <c r="BJ8" s="76"/>
      <c r="BK8" s="76"/>
      <c r="BL8" s="76"/>
      <c r="BM8" s="76"/>
      <c r="BN8" s="76"/>
      <c r="BO8" s="76"/>
      <c r="BP8" s="76"/>
      <c r="BQ8" s="76"/>
      <c r="BR8" s="76"/>
      <c r="BS8" s="76"/>
      <c r="BT8" s="76"/>
      <c r="BU8" s="76"/>
      <c r="BV8" s="76"/>
      <c r="BW8" s="76"/>
      <c r="BX8" s="76"/>
      <c r="BY8" s="76"/>
      <c r="BZ8" s="76"/>
      <c r="CA8" s="76"/>
      <c r="CB8" s="76"/>
      <c r="CC8" s="76"/>
      <c r="CD8" s="76"/>
      <c r="CE8" s="76"/>
      <c r="CF8" s="76"/>
      <c r="CG8" s="76"/>
      <c r="CH8" s="76"/>
      <c r="CI8" s="76"/>
      <c r="CJ8" s="76"/>
      <c r="CK8" s="76"/>
      <c r="CL8" s="76"/>
      <c r="CM8" s="76"/>
      <c r="CN8" s="76"/>
      <c r="CO8" s="76"/>
      <c r="CP8" s="76"/>
      <c r="CQ8" s="76"/>
      <c r="CR8" s="76"/>
      <c r="CS8" s="76"/>
      <c r="CT8" s="76"/>
      <c r="CU8" s="76"/>
      <c r="CV8" s="76"/>
      <c r="CW8" s="76"/>
      <c r="CX8" s="76"/>
      <c r="CY8" s="76"/>
      <c r="CZ8" s="76"/>
      <c r="DA8" s="76"/>
      <c r="DB8" s="76"/>
      <c r="DC8" s="76"/>
      <c r="DD8" s="76"/>
      <c r="DE8" s="76"/>
      <c r="DF8" s="76"/>
      <c r="DG8" s="76"/>
      <c r="DH8" s="76"/>
      <c r="DI8" s="76"/>
      <c r="DJ8" s="76"/>
      <c r="DK8" s="76"/>
      <c r="DL8" s="76"/>
      <c r="DM8" s="76"/>
      <c r="DN8" s="76"/>
      <c r="DO8" s="76"/>
      <c r="DP8" s="76"/>
      <c r="DQ8" s="76"/>
      <c r="DR8" s="76"/>
      <c r="DS8" s="76"/>
      <c r="DT8" s="76"/>
      <c r="DU8" s="76"/>
      <c r="DV8" s="76"/>
      <c r="DW8" s="76"/>
      <c r="DX8" s="76"/>
      <c r="DY8" s="76"/>
      <c r="DZ8" s="76"/>
      <c r="EA8" s="76"/>
      <c r="EB8" s="76"/>
      <c r="EC8" s="76"/>
      <c r="ED8" s="76"/>
      <c r="EE8" s="76"/>
      <c r="EF8" s="76"/>
      <c r="EG8" s="76"/>
      <c r="EH8" s="76"/>
      <c r="EI8" s="76"/>
      <c r="EJ8" s="76"/>
      <c r="EK8" s="76"/>
      <c r="EL8" s="76"/>
      <c r="EM8" s="76"/>
      <c r="EN8" s="76"/>
      <c r="EO8" s="76"/>
      <c r="EP8" s="76"/>
      <c r="EQ8" s="76"/>
      <c r="ER8" s="76"/>
      <c r="ES8" s="76"/>
      <c r="ET8" s="76"/>
      <c r="EU8" s="76"/>
      <c r="EV8" s="76"/>
      <c r="EW8" s="76"/>
      <c r="EX8" s="76"/>
      <c r="EY8" s="76"/>
      <c r="EZ8" s="76"/>
      <c r="FA8" s="76"/>
      <c r="FB8" s="76"/>
      <c r="FC8" s="76"/>
      <c r="FD8" s="76"/>
      <c r="FE8" s="76"/>
      <c r="FF8" s="76"/>
      <c r="FG8" s="76"/>
      <c r="FH8" s="76"/>
      <c r="FI8" s="76"/>
      <c r="FJ8" s="76"/>
      <c r="FK8" s="76"/>
      <c r="FL8" s="76"/>
      <c r="FM8" s="76"/>
      <c r="FN8" s="76"/>
      <c r="FO8" s="76"/>
      <c r="FP8" s="76"/>
      <c r="FQ8" s="76"/>
      <c r="FR8" s="76"/>
      <c r="FS8" s="76"/>
      <c r="FT8" s="76"/>
      <c r="FU8" s="76"/>
      <c r="FV8" s="76"/>
      <c r="FW8" s="76"/>
      <c r="FX8" s="76"/>
      <c r="FY8" s="76"/>
      <c r="FZ8" s="76"/>
      <c r="GA8" s="76"/>
      <c r="GB8" s="76"/>
      <c r="GC8" s="76"/>
      <c r="GD8" s="76"/>
      <c r="GE8" s="76"/>
      <c r="GF8" s="76"/>
      <c r="GG8" s="76"/>
      <c r="GH8" s="76"/>
      <c r="GI8" s="76"/>
      <c r="GJ8" s="76"/>
      <c r="GK8" s="76"/>
      <c r="GL8" s="76"/>
      <c r="GM8" s="76"/>
      <c r="GN8" s="76"/>
      <c r="GO8" s="76"/>
      <c r="GP8" s="76"/>
      <c r="GQ8" s="76"/>
      <c r="GR8" s="76"/>
      <c r="GS8" s="76"/>
      <c r="GT8" s="76"/>
      <c r="GU8" s="76"/>
      <c r="GV8" s="76"/>
      <c r="GW8" s="76"/>
      <c r="GX8" s="76"/>
      <c r="GY8" s="76"/>
      <c r="GZ8" s="76"/>
      <c r="HA8" s="76"/>
      <c r="HB8" s="76"/>
      <c r="HC8" s="76"/>
      <c r="HD8" s="76"/>
      <c r="HE8" s="76"/>
      <c r="HF8" s="76"/>
      <c r="HG8" s="76"/>
      <c r="HH8" s="76"/>
      <c r="HI8" s="76"/>
      <c r="HJ8" s="76"/>
      <c r="HK8" s="76"/>
      <c r="HL8" s="76"/>
      <c r="HM8" s="76"/>
      <c r="HN8" s="76"/>
      <c r="HO8" s="76"/>
      <c r="HP8" s="76"/>
      <c r="HQ8" s="76"/>
      <c r="HR8" s="76"/>
      <c r="HS8" s="76"/>
      <c r="HT8" s="76"/>
      <c r="HU8" s="76"/>
      <c r="HV8" s="76"/>
      <c r="HW8" s="76"/>
      <c r="HX8" s="76"/>
      <c r="HY8" s="76"/>
      <c r="HZ8" s="76"/>
      <c r="IA8" s="76"/>
      <c r="IB8" s="76"/>
      <c r="IC8" s="76"/>
      <c r="ID8" s="76"/>
      <c r="IE8" s="76"/>
      <c r="IF8" s="76"/>
      <c r="IG8" s="76"/>
      <c r="IH8" s="76"/>
      <c r="II8" s="76"/>
      <c r="IJ8" s="76"/>
      <c r="IK8" s="76"/>
      <c r="IL8" s="76"/>
      <c r="IM8" s="76"/>
      <c r="IN8" s="76"/>
      <c r="IO8" s="76"/>
      <c r="IP8" s="76"/>
      <c r="IQ8" s="76"/>
      <c r="IR8" s="76"/>
      <c r="IS8" s="76"/>
      <c r="IT8" s="76"/>
      <c r="IU8" s="76"/>
      <c r="IV8" s="76"/>
      <c r="IW8" s="76"/>
      <c r="IX8" s="76"/>
      <c r="IY8" s="76"/>
    </row>
    <row r="9" spans="1:259" s="97" customFormat="1" ht="30.75" customHeight="1" x14ac:dyDescent="0.3">
      <c r="A9" s="98" t="s">
        <v>95</v>
      </c>
      <c r="B9" s="181" t="s">
        <v>9</v>
      </c>
      <c r="C9" s="182"/>
      <c r="D9" s="99"/>
      <c r="E9" s="100"/>
      <c r="F9" s="100"/>
      <c r="G9" s="100"/>
      <c r="H9" s="101"/>
      <c r="I9" s="99"/>
      <c r="J9" s="100"/>
      <c r="K9" s="100"/>
      <c r="L9" s="100"/>
      <c r="M9" s="102"/>
      <c r="N9" s="103"/>
      <c r="O9" s="76"/>
      <c r="P9" s="76"/>
      <c r="Q9" s="76"/>
      <c r="R9" s="76"/>
      <c r="S9" s="76"/>
      <c r="T9" s="76"/>
      <c r="U9" s="76"/>
      <c r="V9" s="76"/>
      <c r="W9" s="76"/>
      <c r="X9" s="76"/>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6"/>
      <c r="BJ9" s="76"/>
      <c r="BK9" s="76"/>
      <c r="BL9" s="76"/>
      <c r="BM9" s="76"/>
      <c r="BN9" s="76"/>
      <c r="BO9" s="76"/>
      <c r="BP9" s="76"/>
      <c r="BQ9" s="76"/>
      <c r="BR9" s="76"/>
      <c r="BS9" s="76"/>
      <c r="BT9" s="76"/>
      <c r="BU9" s="76"/>
      <c r="BV9" s="76"/>
      <c r="BW9" s="76"/>
      <c r="BX9" s="76"/>
      <c r="BY9" s="76"/>
      <c r="BZ9" s="76"/>
      <c r="CA9" s="76"/>
      <c r="CB9" s="76"/>
      <c r="CC9" s="76"/>
      <c r="CD9" s="76"/>
      <c r="CE9" s="76"/>
      <c r="CF9" s="76"/>
      <c r="CG9" s="76"/>
      <c r="CH9" s="76"/>
      <c r="CI9" s="76"/>
      <c r="CJ9" s="76"/>
      <c r="CK9" s="76"/>
      <c r="CL9" s="76"/>
      <c r="CM9" s="76"/>
      <c r="CN9" s="76"/>
      <c r="CO9" s="76"/>
      <c r="CP9" s="76"/>
      <c r="CQ9" s="76"/>
      <c r="CR9" s="76"/>
      <c r="CS9" s="76"/>
      <c r="CT9" s="76"/>
      <c r="CU9" s="76"/>
      <c r="CV9" s="76"/>
      <c r="CW9" s="76"/>
      <c r="CX9" s="76"/>
      <c r="CY9" s="76"/>
      <c r="CZ9" s="76"/>
      <c r="DA9" s="76"/>
      <c r="DB9" s="76"/>
      <c r="DC9" s="76"/>
      <c r="DD9" s="76"/>
      <c r="DE9" s="76"/>
      <c r="DF9" s="76"/>
      <c r="DG9" s="76"/>
      <c r="DH9" s="76"/>
      <c r="DI9" s="76"/>
      <c r="DJ9" s="76"/>
      <c r="DK9" s="76"/>
      <c r="DL9" s="76"/>
      <c r="DM9" s="76"/>
      <c r="DN9" s="76"/>
      <c r="DO9" s="76"/>
      <c r="DP9" s="76"/>
      <c r="DQ9" s="76"/>
      <c r="DR9" s="76"/>
      <c r="DS9" s="76"/>
      <c r="DT9" s="76"/>
      <c r="DU9" s="76"/>
      <c r="DV9" s="76"/>
      <c r="DW9" s="76"/>
      <c r="DX9" s="76"/>
      <c r="DY9" s="76"/>
      <c r="DZ9" s="76"/>
      <c r="EA9" s="76"/>
      <c r="EB9" s="76"/>
      <c r="EC9" s="76"/>
      <c r="ED9" s="76"/>
      <c r="EE9" s="76"/>
      <c r="EF9" s="76"/>
      <c r="EG9" s="76"/>
      <c r="EH9" s="76"/>
      <c r="EI9" s="76"/>
      <c r="EJ9" s="76"/>
      <c r="EK9" s="76"/>
      <c r="EL9" s="76"/>
      <c r="EM9" s="76"/>
      <c r="EN9" s="76"/>
      <c r="EO9" s="76"/>
      <c r="EP9" s="76"/>
      <c r="EQ9" s="76"/>
      <c r="ER9" s="76"/>
      <c r="ES9" s="76"/>
      <c r="ET9" s="76"/>
      <c r="EU9" s="76"/>
      <c r="EV9" s="76"/>
      <c r="EW9" s="76"/>
      <c r="EX9" s="76"/>
      <c r="EY9" s="76"/>
      <c r="EZ9" s="76"/>
      <c r="FA9" s="76"/>
      <c r="FB9" s="76"/>
      <c r="FC9" s="76"/>
      <c r="FD9" s="76"/>
      <c r="FE9" s="76"/>
      <c r="FF9" s="76"/>
      <c r="FG9" s="76"/>
      <c r="FH9" s="76"/>
      <c r="FI9" s="76"/>
      <c r="FJ9" s="76"/>
      <c r="FK9" s="76"/>
      <c r="FL9" s="76"/>
      <c r="FM9" s="76"/>
      <c r="FN9" s="76"/>
      <c r="FO9" s="76"/>
      <c r="FP9" s="76"/>
      <c r="FQ9" s="76"/>
      <c r="FR9" s="76"/>
      <c r="FS9" s="76"/>
      <c r="FT9" s="76"/>
      <c r="FU9" s="76"/>
      <c r="FV9" s="76"/>
      <c r="FW9" s="76"/>
      <c r="FX9" s="76"/>
      <c r="FY9" s="76"/>
      <c r="FZ9" s="76"/>
      <c r="GA9" s="76"/>
      <c r="GB9" s="76"/>
      <c r="GC9" s="76"/>
      <c r="GD9" s="76"/>
      <c r="GE9" s="76"/>
      <c r="GF9" s="76"/>
      <c r="GG9" s="76"/>
      <c r="GH9" s="76"/>
      <c r="GI9" s="76"/>
      <c r="GJ9" s="76"/>
      <c r="GK9" s="76"/>
      <c r="GL9" s="76"/>
      <c r="GM9" s="76"/>
      <c r="GN9" s="76"/>
      <c r="GO9" s="76"/>
      <c r="GP9" s="76"/>
      <c r="GQ9" s="76"/>
      <c r="GR9" s="76"/>
      <c r="GS9" s="76"/>
      <c r="GT9" s="76"/>
      <c r="GU9" s="76"/>
      <c r="GV9" s="76"/>
      <c r="GW9" s="76"/>
      <c r="GX9" s="76"/>
      <c r="GY9" s="76"/>
      <c r="GZ9" s="76"/>
      <c r="HA9" s="76"/>
      <c r="HB9" s="76"/>
      <c r="HC9" s="76"/>
      <c r="HD9" s="76"/>
      <c r="HE9" s="76"/>
      <c r="HF9" s="76"/>
      <c r="HG9" s="76"/>
      <c r="HH9" s="76"/>
      <c r="HI9" s="76"/>
      <c r="HJ9" s="76"/>
      <c r="HK9" s="76"/>
      <c r="HL9" s="76"/>
      <c r="HM9" s="76"/>
      <c r="HN9" s="76"/>
      <c r="HO9" s="76"/>
      <c r="HP9" s="76"/>
      <c r="HQ9" s="76"/>
      <c r="HR9" s="76"/>
      <c r="HS9" s="76"/>
      <c r="HT9" s="76"/>
      <c r="HU9" s="76"/>
      <c r="HV9" s="76"/>
      <c r="HW9" s="76"/>
      <c r="HX9" s="76"/>
      <c r="HY9" s="76"/>
      <c r="HZ9" s="76"/>
      <c r="IA9" s="76"/>
      <c r="IB9" s="76"/>
      <c r="IC9" s="76"/>
      <c r="ID9" s="76"/>
      <c r="IE9" s="76"/>
      <c r="IF9" s="76"/>
      <c r="IG9" s="76"/>
      <c r="IH9" s="76"/>
      <c r="II9" s="76"/>
      <c r="IJ9" s="76"/>
      <c r="IK9" s="76"/>
      <c r="IL9" s="76"/>
      <c r="IM9" s="76"/>
      <c r="IN9" s="76"/>
      <c r="IO9" s="76"/>
      <c r="IP9" s="76"/>
      <c r="IQ9" s="76"/>
      <c r="IR9" s="76"/>
      <c r="IS9" s="76"/>
      <c r="IT9" s="76"/>
      <c r="IU9" s="76"/>
      <c r="IV9" s="76"/>
      <c r="IW9" s="76"/>
      <c r="IX9" s="76"/>
      <c r="IY9" s="76"/>
    </row>
    <row r="10" spans="1:259" s="97" customFormat="1" ht="90" customHeight="1" x14ac:dyDescent="0.3">
      <c r="A10" s="84"/>
      <c r="B10" s="104" t="s">
        <v>116</v>
      </c>
      <c r="C10" s="105" t="s">
        <v>94</v>
      </c>
      <c r="D10" s="106" t="s">
        <v>119</v>
      </c>
      <c r="E10" s="107" t="s">
        <v>50</v>
      </c>
      <c r="F10" s="108"/>
      <c r="G10" s="107" t="s">
        <v>49</v>
      </c>
      <c r="H10" s="105" t="s">
        <v>48</v>
      </c>
      <c r="I10" s="106"/>
      <c r="J10" s="108"/>
      <c r="K10" s="108"/>
      <c r="L10" s="109"/>
      <c r="M10" s="110" t="s">
        <v>48</v>
      </c>
      <c r="N10" s="111"/>
      <c r="O10" s="109" t="s">
        <v>120</v>
      </c>
      <c r="P10" s="76"/>
      <c r="Q10" s="76"/>
      <c r="R10" s="76"/>
      <c r="S10" s="76"/>
      <c r="T10" s="76"/>
      <c r="U10" s="76"/>
      <c r="V10" s="76"/>
      <c r="W10" s="76"/>
      <c r="X10" s="76"/>
      <c r="Y10" s="76"/>
      <c r="Z10" s="76"/>
      <c r="AA10" s="76"/>
      <c r="AB10" s="76"/>
      <c r="AC10" s="76"/>
      <c r="AD10" s="76"/>
      <c r="AE10" s="76"/>
      <c r="AF10" s="76"/>
      <c r="AG10" s="76"/>
      <c r="AH10" s="76"/>
      <c r="AI10" s="76"/>
      <c r="AJ10" s="76"/>
      <c r="AK10" s="76"/>
      <c r="AL10" s="76"/>
      <c r="AM10" s="76"/>
      <c r="AN10" s="76"/>
      <c r="AO10" s="76"/>
      <c r="AP10" s="76"/>
      <c r="AQ10" s="76"/>
      <c r="AR10" s="76"/>
      <c r="AS10" s="76"/>
      <c r="AT10" s="76"/>
      <c r="AU10" s="76"/>
      <c r="AV10" s="76"/>
      <c r="AW10" s="76"/>
      <c r="AX10" s="76"/>
      <c r="AY10" s="76"/>
      <c r="AZ10" s="76"/>
      <c r="BA10" s="76"/>
      <c r="BB10" s="76"/>
      <c r="BC10" s="76"/>
      <c r="BD10" s="76"/>
      <c r="BE10" s="76"/>
      <c r="BF10" s="76"/>
      <c r="BG10" s="76"/>
      <c r="BH10" s="76"/>
      <c r="BI10" s="76"/>
      <c r="BJ10" s="76"/>
      <c r="BK10" s="76"/>
      <c r="BL10" s="76"/>
      <c r="BM10" s="76"/>
      <c r="BN10" s="76"/>
      <c r="BO10" s="76"/>
      <c r="BP10" s="76"/>
      <c r="BQ10" s="76"/>
      <c r="BR10" s="76"/>
      <c r="BS10" s="76"/>
      <c r="BT10" s="76"/>
      <c r="BU10" s="76"/>
      <c r="BV10" s="76"/>
      <c r="BW10" s="76"/>
      <c r="BX10" s="76"/>
      <c r="BY10" s="76"/>
      <c r="BZ10" s="76"/>
      <c r="CA10" s="76"/>
      <c r="CB10" s="76"/>
      <c r="CC10" s="76"/>
      <c r="CD10" s="76"/>
      <c r="CE10" s="76"/>
      <c r="CF10" s="76"/>
      <c r="CG10" s="76"/>
      <c r="CH10" s="76"/>
      <c r="CI10" s="76"/>
      <c r="CJ10" s="76"/>
      <c r="CK10" s="76"/>
      <c r="CL10" s="76"/>
      <c r="CM10" s="76"/>
      <c r="CN10" s="76"/>
      <c r="CO10" s="76"/>
      <c r="CP10" s="76"/>
      <c r="CQ10" s="76"/>
      <c r="CR10" s="76"/>
      <c r="CS10" s="76"/>
      <c r="CT10" s="76"/>
      <c r="CU10" s="76"/>
      <c r="CV10" s="76"/>
      <c r="CW10" s="76"/>
      <c r="CX10" s="76"/>
      <c r="CY10" s="76"/>
      <c r="CZ10" s="76"/>
      <c r="DA10" s="76"/>
      <c r="DB10" s="76"/>
      <c r="DC10" s="76"/>
      <c r="DD10" s="76"/>
      <c r="DE10" s="76"/>
      <c r="DF10" s="76"/>
      <c r="DG10" s="76"/>
      <c r="DH10" s="76"/>
      <c r="DI10" s="76"/>
      <c r="DJ10" s="76"/>
      <c r="DK10" s="76"/>
      <c r="DL10" s="76"/>
      <c r="DM10" s="76"/>
      <c r="DN10" s="76"/>
      <c r="DO10" s="76"/>
      <c r="DP10" s="76"/>
      <c r="DQ10" s="76"/>
      <c r="DR10" s="76"/>
      <c r="DS10" s="76"/>
      <c r="DT10" s="76"/>
      <c r="DU10" s="76"/>
      <c r="DV10" s="76"/>
      <c r="DW10" s="76"/>
      <c r="DX10" s="76"/>
      <c r="DY10" s="76"/>
      <c r="DZ10" s="76"/>
      <c r="EA10" s="76"/>
      <c r="EB10" s="76"/>
      <c r="EC10" s="76"/>
      <c r="ED10" s="76"/>
      <c r="EE10" s="76"/>
      <c r="EF10" s="76"/>
      <c r="EG10" s="76"/>
      <c r="EH10" s="76"/>
      <c r="EI10" s="76"/>
      <c r="EJ10" s="76"/>
      <c r="EK10" s="76"/>
      <c r="EL10" s="76"/>
      <c r="EM10" s="76"/>
      <c r="EN10" s="76"/>
      <c r="EO10" s="76"/>
      <c r="EP10" s="76"/>
      <c r="EQ10" s="76"/>
      <c r="ER10" s="76"/>
      <c r="ES10" s="76"/>
      <c r="ET10" s="76"/>
      <c r="EU10" s="76"/>
      <c r="EV10" s="76"/>
      <c r="EW10" s="76"/>
      <c r="EX10" s="76"/>
      <c r="EY10" s="76"/>
      <c r="EZ10" s="76"/>
      <c r="FA10" s="76"/>
      <c r="FB10" s="76"/>
      <c r="FC10" s="76"/>
      <c r="FD10" s="76"/>
      <c r="FE10" s="76"/>
      <c r="FF10" s="76"/>
      <c r="FG10" s="76"/>
      <c r="FH10" s="76"/>
      <c r="FI10" s="76"/>
      <c r="FJ10" s="76"/>
      <c r="FK10" s="76"/>
      <c r="FL10" s="76"/>
      <c r="FM10" s="76"/>
      <c r="FN10" s="76"/>
      <c r="FO10" s="76"/>
      <c r="FP10" s="76"/>
      <c r="FQ10" s="76"/>
      <c r="FR10" s="76"/>
      <c r="FS10" s="76"/>
      <c r="FT10" s="76"/>
      <c r="FU10" s="76"/>
      <c r="FV10" s="76"/>
      <c r="FW10" s="76"/>
      <c r="FX10" s="76"/>
      <c r="FY10" s="76"/>
      <c r="FZ10" s="76"/>
      <c r="GA10" s="76"/>
      <c r="GB10" s="76"/>
      <c r="GC10" s="76"/>
      <c r="GD10" s="76"/>
      <c r="GE10" s="76"/>
      <c r="GF10" s="76"/>
      <c r="GG10" s="76"/>
      <c r="GH10" s="76"/>
      <c r="GI10" s="76"/>
      <c r="GJ10" s="76"/>
      <c r="GK10" s="76"/>
      <c r="GL10" s="76"/>
      <c r="GM10" s="76"/>
      <c r="GN10" s="76"/>
      <c r="GO10" s="76"/>
      <c r="GP10" s="76"/>
      <c r="GQ10" s="76"/>
      <c r="GR10" s="76"/>
      <c r="GS10" s="76"/>
      <c r="GT10" s="76"/>
      <c r="GU10" s="76"/>
      <c r="GV10" s="76"/>
      <c r="GW10" s="76"/>
      <c r="GX10" s="76"/>
      <c r="GY10" s="76"/>
      <c r="GZ10" s="76"/>
      <c r="HA10" s="76"/>
      <c r="HB10" s="76"/>
      <c r="HC10" s="76"/>
      <c r="HD10" s="76"/>
      <c r="HE10" s="76"/>
      <c r="HF10" s="76"/>
      <c r="HG10" s="76"/>
      <c r="HH10" s="76"/>
      <c r="HI10" s="76"/>
      <c r="HJ10" s="76"/>
      <c r="HK10" s="76"/>
      <c r="HL10" s="76"/>
      <c r="HM10" s="76"/>
      <c r="HN10" s="76"/>
      <c r="HO10" s="76"/>
      <c r="HP10" s="76"/>
      <c r="HQ10" s="76"/>
      <c r="HR10" s="76"/>
      <c r="HS10" s="76"/>
      <c r="HT10" s="76"/>
      <c r="HU10" s="76"/>
      <c r="HV10" s="76"/>
      <c r="HW10" s="76"/>
      <c r="HX10" s="76"/>
      <c r="HY10" s="76"/>
      <c r="HZ10" s="76"/>
      <c r="IA10" s="76"/>
      <c r="IB10" s="76"/>
      <c r="IC10" s="76"/>
      <c r="ID10" s="76"/>
      <c r="IE10" s="76"/>
      <c r="IF10" s="76"/>
      <c r="IG10" s="76"/>
      <c r="IH10" s="76"/>
      <c r="II10" s="76"/>
      <c r="IJ10" s="76"/>
      <c r="IK10" s="76"/>
      <c r="IL10" s="76"/>
      <c r="IM10" s="76"/>
      <c r="IN10" s="76"/>
      <c r="IO10" s="76"/>
      <c r="IP10" s="76"/>
      <c r="IQ10" s="76"/>
      <c r="IR10" s="76"/>
      <c r="IS10" s="76"/>
      <c r="IT10" s="76"/>
      <c r="IU10" s="76"/>
      <c r="IV10" s="76"/>
      <c r="IW10" s="76"/>
      <c r="IX10" s="76"/>
      <c r="IY10" s="76"/>
    </row>
    <row r="11" spans="1:259" s="97" customFormat="1" ht="24" customHeight="1" x14ac:dyDescent="0.3">
      <c r="A11" s="84"/>
      <c r="B11" s="112" t="s">
        <v>12</v>
      </c>
      <c r="C11" s="113"/>
      <c r="D11" s="114"/>
      <c r="E11" s="115"/>
      <c r="F11" s="115"/>
      <c r="G11" s="116"/>
      <c r="H11" s="117"/>
      <c r="I11" s="118"/>
      <c r="J11" s="115"/>
      <c r="K11" s="115"/>
      <c r="L11" s="116"/>
      <c r="M11" s="94"/>
      <c r="N11" s="119"/>
      <c r="O11" s="76"/>
      <c r="P11" s="76"/>
      <c r="Q11" s="76"/>
      <c r="R11" s="76"/>
      <c r="S11" s="76"/>
      <c r="T11" s="76"/>
      <c r="U11" s="76"/>
      <c r="V11" s="76"/>
      <c r="W11" s="76"/>
      <c r="X11" s="76"/>
      <c r="Y11" s="76"/>
      <c r="Z11" s="76"/>
      <c r="AA11" s="76"/>
      <c r="AB11" s="76"/>
      <c r="AC11" s="76"/>
      <c r="AD11" s="76"/>
      <c r="AE11" s="76"/>
      <c r="AF11" s="76"/>
      <c r="AG11" s="76"/>
      <c r="AH11" s="76"/>
      <c r="AI11" s="76"/>
      <c r="AJ11" s="76"/>
      <c r="AK11" s="76"/>
      <c r="AL11" s="76"/>
      <c r="AM11" s="76"/>
      <c r="AN11" s="76"/>
      <c r="AO11" s="76"/>
      <c r="AP11" s="76"/>
      <c r="AQ11" s="76"/>
      <c r="AR11" s="76"/>
      <c r="AS11" s="76"/>
      <c r="AT11" s="76"/>
      <c r="AU11" s="76"/>
      <c r="AV11" s="76"/>
      <c r="AW11" s="76"/>
      <c r="AX11" s="76"/>
      <c r="AY11" s="76"/>
      <c r="AZ11" s="76"/>
      <c r="BA11" s="76"/>
      <c r="BB11" s="76"/>
      <c r="BC11" s="76"/>
      <c r="BD11" s="76"/>
      <c r="BE11" s="76"/>
      <c r="BF11" s="76"/>
      <c r="BG11" s="76"/>
      <c r="BH11" s="76"/>
      <c r="BI11" s="76"/>
      <c r="BJ11" s="76"/>
      <c r="BK11" s="76"/>
      <c r="BL11" s="76"/>
      <c r="BM11" s="76"/>
      <c r="BN11" s="76"/>
      <c r="BO11" s="76"/>
      <c r="BP11" s="76"/>
      <c r="BQ11" s="76"/>
      <c r="BR11" s="76"/>
      <c r="BS11" s="76"/>
      <c r="BT11" s="76"/>
      <c r="BU11" s="76"/>
      <c r="BV11" s="76"/>
      <c r="BW11" s="76"/>
      <c r="BX11" s="76"/>
      <c r="BY11" s="76"/>
      <c r="BZ11" s="76"/>
      <c r="CA11" s="76"/>
      <c r="CB11" s="76"/>
      <c r="CC11" s="76"/>
      <c r="CD11" s="76"/>
      <c r="CE11" s="76"/>
      <c r="CF11" s="76"/>
      <c r="CG11" s="76"/>
      <c r="CH11" s="76"/>
      <c r="CI11" s="76"/>
      <c r="CJ11" s="76"/>
      <c r="CK11" s="76"/>
      <c r="CL11" s="76"/>
      <c r="CM11" s="76"/>
      <c r="CN11" s="76"/>
      <c r="CO11" s="76"/>
      <c r="CP11" s="76"/>
      <c r="CQ11" s="76"/>
      <c r="CR11" s="76"/>
      <c r="CS11" s="76"/>
      <c r="CT11" s="76"/>
      <c r="CU11" s="76"/>
      <c r="CV11" s="76"/>
      <c r="CW11" s="76"/>
      <c r="CX11" s="76"/>
      <c r="CY11" s="76"/>
      <c r="CZ11" s="76"/>
      <c r="DA11" s="76"/>
      <c r="DB11" s="76"/>
      <c r="DC11" s="76"/>
      <c r="DD11" s="76"/>
      <c r="DE11" s="76"/>
      <c r="DF11" s="76"/>
      <c r="DG11" s="76"/>
      <c r="DH11" s="76"/>
      <c r="DI11" s="76"/>
      <c r="DJ11" s="76"/>
      <c r="DK11" s="76"/>
      <c r="DL11" s="76"/>
      <c r="DM11" s="76"/>
      <c r="DN11" s="76"/>
      <c r="DO11" s="76"/>
      <c r="DP11" s="76"/>
      <c r="DQ11" s="76"/>
      <c r="DR11" s="76"/>
      <c r="DS11" s="76"/>
      <c r="DT11" s="76"/>
      <c r="DU11" s="76"/>
      <c r="DV11" s="76"/>
      <c r="DW11" s="76"/>
      <c r="DX11" s="76"/>
      <c r="DY11" s="76"/>
      <c r="DZ11" s="76"/>
      <c r="EA11" s="76"/>
      <c r="EB11" s="76"/>
      <c r="EC11" s="76"/>
      <c r="ED11" s="76"/>
      <c r="EE11" s="76"/>
      <c r="EF11" s="76"/>
      <c r="EG11" s="76"/>
      <c r="EH11" s="76"/>
      <c r="EI11" s="76"/>
      <c r="EJ11" s="76"/>
      <c r="EK11" s="76"/>
      <c r="EL11" s="76"/>
      <c r="EM11" s="76"/>
      <c r="EN11" s="76"/>
      <c r="EO11" s="76"/>
      <c r="EP11" s="76"/>
      <c r="EQ11" s="76"/>
      <c r="ER11" s="76"/>
      <c r="ES11" s="76"/>
      <c r="ET11" s="76"/>
      <c r="EU11" s="76"/>
      <c r="EV11" s="76"/>
      <c r="EW11" s="76"/>
      <c r="EX11" s="76"/>
      <c r="EY11" s="76"/>
      <c r="EZ11" s="76"/>
      <c r="FA11" s="76"/>
      <c r="FB11" s="76"/>
      <c r="FC11" s="76"/>
      <c r="FD11" s="76"/>
      <c r="FE11" s="76"/>
      <c r="FF11" s="76"/>
      <c r="FG11" s="76"/>
      <c r="FH11" s="76"/>
      <c r="FI11" s="76"/>
      <c r="FJ11" s="76"/>
      <c r="FK11" s="76"/>
      <c r="FL11" s="76"/>
      <c r="FM11" s="76"/>
      <c r="FN11" s="76"/>
      <c r="FO11" s="76"/>
      <c r="FP11" s="76"/>
      <c r="FQ11" s="76"/>
      <c r="FR11" s="76"/>
      <c r="FS11" s="76"/>
      <c r="FT11" s="76"/>
      <c r="FU11" s="76"/>
      <c r="FV11" s="76"/>
      <c r="FW11" s="76"/>
      <c r="FX11" s="76"/>
      <c r="FY11" s="76"/>
      <c r="FZ11" s="76"/>
      <c r="GA11" s="76"/>
      <c r="GB11" s="76"/>
      <c r="GC11" s="76"/>
      <c r="GD11" s="76"/>
      <c r="GE11" s="76"/>
      <c r="GF11" s="76"/>
      <c r="GG11" s="76"/>
      <c r="GH11" s="76"/>
      <c r="GI11" s="76"/>
      <c r="GJ11" s="76"/>
      <c r="GK11" s="76"/>
      <c r="GL11" s="76"/>
      <c r="GM11" s="76"/>
      <c r="GN11" s="76"/>
      <c r="GO11" s="76"/>
      <c r="GP11" s="76"/>
      <c r="GQ11" s="76"/>
      <c r="GR11" s="76"/>
      <c r="GS11" s="76"/>
      <c r="GT11" s="76"/>
      <c r="GU11" s="76"/>
      <c r="GV11" s="76"/>
      <c r="GW11" s="76"/>
      <c r="GX11" s="76"/>
      <c r="GY11" s="76"/>
      <c r="GZ11" s="76"/>
      <c r="HA11" s="76"/>
      <c r="HB11" s="76"/>
      <c r="HC11" s="76"/>
      <c r="HD11" s="76"/>
      <c r="HE11" s="76"/>
      <c r="HF11" s="76"/>
      <c r="HG11" s="76"/>
      <c r="HH11" s="76"/>
      <c r="HI11" s="76"/>
      <c r="HJ11" s="76"/>
      <c r="HK11" s="76"/>
      <c r="HL11" s="76"/>
      <c r="HM11" s="76"/>
      <c r="HN11" s="76"/>
      <c r="HO11" s="76"/>
      <c r="HP11" s="76"/>
      <c r="HQ11" s="76"/>
      <c r="HR11" s="76"/>
      <c r="HS11" s="76"/>
      <c r="HT11" s="76"/>
      <c r="HU11" s="76"/>
      <c r="HV11" s="76"/>
      <c r="HW11" s="76"/>
      <c r="HX11" s="76"/>
      <c r="HY11" s="76"/>
      <c r="HZ11" s="76"/>
      <c r="IA11" s="76"/>
      <c r="IB11" s="76"/>
      <c r="IC11" s="76"/>
      <c r="ID11" s="76"/>
      <c r="IE11" s="76"/>
      <c r="IF11" s="76"/>
      <c r="IG11" s="76"/>
      <c r="IH11" s="76"/>
      <c r="II11" s="76"/>
      <c r="IJ11" s="76"/>
      <c r="IK11" s="76"/>
      <c r="IL11" s="76"/>
      <c r="IM11" s="76"/>
      <c r="IN11" s="76"/>
      <c r="IO11" s="76"/>
      <c r="IP11" s="76"/>
      <c r="IQ11" s="76"/>
      <c r="IR11" s="76"/>
      <c r="IS11" s="76"/>
      <c r="IT11" s="76"/>
      <c r="IU11" s="76"/>
      <c r="IV11" s="76"/>
      <c r="IW11" s="76"/>
      <c r="IX11" s="76"/>
      <c r="IY11" s="76"/>
    </row>
    <row r="12" spans="1:259" s="2" customFormat="1" ht="15" customHeight="1" x14ac:dyDescent="0.3">
      <c r="A12" s="2" t="s">
        <v>76</v>
      </c>
      <c r="B12" s="9" t="s">
        <v>13</v>
      </c>
      <c r="C12" s="10" t="s">
        <v>113</v>
      </c>
      <c r="D12" s="11">
        <v>1</v>
      </c>
      <c r="E12" s="12" t="s">
        <v>40</v>
      </c>
      <c r="F12" s="13">
        <v>12</v>
      </c>
      <c r="G12" s="13">
        <v>1000</v>
      </c>
      <c r="H12" s="14">
        <f>G12*F12*D12</f>
        <v>12000</v>
      </c>
      <c r="I12" s="15">
        <v>1</v>
      </c>
      <c r="J12" s="12" t="s">
        <v>40</v>
      </c>
      <c r="K12" s="13">
        <v>5</v>
      </c>
      <c r="L12" s="13">
        <v>1000</v>
      </c>
      <c r="M12" s="16">
        <f>K12*L12*I12</f>
        <v>5000</v>
      </c>
      <c r="N12" s="173" t="str">
        <f t="shared" ref="N12:N17" si="0">A12</f>
        <v>1.1</v>
      </c>
      <c r="O12" s="17"/>
    </row>
    <row r="13" spans="1:259" s="2" customFormat="1" x14ac:dyDescent="0.3">
      <c r="A13" s="2" t="s">
        <v>77</v>
      </c>
      <c r="B13" s="18"/>
      <c r="C13" s="10"/>
      <c r="D13" s="11"/>
      <c r="E13" s="12"/>
      <c r="F13" s="13"/>
      <c r="G13" s="13"/>
      <c r="H13" s="14">
        <f t="shared" ref="H13:H17" si="1">G13*F13*D13</f>
        <v>0</v>
      </c>
      <c r="I13" s="15"/>
      <c r="J13" s="12"/>
      <c r="K13" s="13"/>
      <c r="L13" s="13"/>
      <c r="M13" s="16">
        <f t="shared" ref="M13:M17" si="2">K13*L13*I13</f>
        <v>0</v>
      </c>
      <c r="N13" s="173" t="str">
        <f t="shared" si="0"/>
        <v>1.2</v>
      </c>
      <c r="O13" s="17"/>
    </row>
    <row r="14" spans="1:259" s="2" customFormat="1" x14ac:dyDescent="0.3">
      <c r="A14" s="2" t="s">
        <v>78</v>
      </c>
      <c r="B14" s="21"/>
      <c r="C14" s="10"/>
      <c r="D14" s="11"/>
      <c r="E14" s="12"/>
      <c r="F14" s="13"/>
      <c r="G14" s="13"/>
      <c r="H14" s="14">
        <f t="shared" si="1"/>
        <v>0</v>
      </c>
      <c r="I14" s="15"/>
      <c r="J14" s="12"/>
      <c r="K14" s="13"/>
      <c r="L14" s="13"/>
      <c r="M14" s="16">
        <f t="shared" si="2"/>
        <v>0</v>
      </c>
      <c r="N14" s="173" t="str">
        <f t="shared" si="0"/>
        <v>1.3</v>
      </c>
      <c r="O14" s="17"/>
    </row>
    <row r="15" spans="1:259" s="2" customFormat="1" x14ac:dyDescent="0.3">
      <c r="A15" s="2" t="s">
        <v>79</v>
      </c>
      <c r="B15" s="21"/>
      <c r="C15" s="10"/>
      <c r="D15" s="11"/>
      <c r="E15" s="12"/>
      <c r="F15" s="13"/>
      <c r="G15" s="13"/>
      <c r="H15" s="14">
        <f t="shared" si="1"/>
        <v>0</v>
      </c>
      <c r="I15" s="15"/>
      <c r="J15" s="12"/>
      <c r="K15" s="13"/>
      <c r="L15" s="13"/>
      <c r="M15" s="16">
        <f t="shared" si="2"/>
        <v>0</v>
      </c>
      <c r="N15" s="173" t="str">
        <f t="shared" si="0"/>
        <v>1.4</v>
      </c>
      <c r="O15" s="17"/>
    </row>
    <row r="16" spans="1:259" s="2" customFormat="1" x14ac:dyDescent="0.3">
      <c r="A16" s="2" t="s">
        <v>80</v>
      </c>
      <c r="B16" s="18"/>
      <c r="C16" s="10"/>
      <c r="D16" s="11"/>
      <c r="E16" s="12"/>
      <c r="F16" s="13"/>
      <c r="G16" s="13"/>
      <c r="H16" s="14">
        <f t="shared" si="1"/>
        <v>0</v>
      </c>
      <c r="I16" s="15"/>
      <c r="J16" s="12"/>
      <c r="K16" s="13"/>
      <c r="L16" s="13"/>
      <c r="M16" s="16">
        <f t="shared" si="2"/>
        <v>0</v>
      </c>
      <c r="N16" s="173" t="str">
        <f t="shared" si="0"/>
        <v>1.5</v>
      </c>
      <c r="O16" s="17"/>
    </row>
    <row r="17" spans="1:259" s="2" customFormat="1" x14ac:dyDescent="0.3">
      <c r="A17" s="2" t="s">
        <v>81</v>
      </c>
      <c r="B17" s="21"/>
      <c r="C17" s="10"/>
      <c r="D17" s="11"/>
      <c r="E17" s="12"/>
      <c r="F17" s="13"/>
      <c r="G17" s="13"/>
      <c r="H17" s="14">
        <f t="shared" si="1"/>
        <v>0</v>
      </c>
      <c r="I17" s="15"/>
      <c r="J17" s="12"/>
      <c r="K17" s="13"/>
      <c r="L17" s="13"/>
      <c r="M17" s="16">
        <f t="shared" si="2"/>
        <v>0</v>
      </c>
      <c r="N17" s="173" t="str">
        <f t="shared" si="0"/>
        <v>1.6</v>
      </c>
      <c r="O17" s="17"/>
    </row>
    <row r="18" spans="1:259" ht="15" customHeight="1" x14ac:dyDescent="0.3">
      <c r="B18" s="121" t="s">
        <v>42</v>
      </c>
      <c r="C18" s="113"/>
      <c r="D18" s="122"/>
      <c r="E18" s="123"/>
      <c r="F18" s="124"/>
      <c r="G18" s="125"/>
      <c r="H18" s="126">
        <f>SUM(H12:H17)</f>
        <v>12000</v>
      </c>
      <c r="I18" s="127"/>
      <c r="J18" s="123"/>
      <c r="K18" s="124"/>
      <c r="L18" s="125"/>
      <c r="M18" s="128">
        <f>SUM(M12:M17)</f>
        <v>5000</v>
      </c>
      <c r="N18" s="129"/>
    </row>
    <row r="19" spans="1:259" s="97" customFormat="1" ht="24" customHeight="1" x14ac:dyDescent="0.3">
      <c r="A19" s="84"/>
      <c r="B19" s="112" t="s">
        <v>23</v>
      </c>
      <c r="C19" s="113"/>
      <c r="D19" s="130"/>
      <c r="E19" s="131"/>
      <c r="F19" s="131"/>
      <c r="G19" s="132"/>
      <c r="H19" s="133"/>
      <c r="I19" s="134"/>
      <c r="J19" s="131"/>
      <c r="K19" s="131"/>
      <c r="L19" s="132"/>
      <c r="M19" s="135"/>
      <c r="N19" s="119"/>
      <c r="O19" s="76"/>
      <c r="P19" s="76"/>
      <c r="Q19" s="76"/>
      <c r="R19" s="76"/>
      <c r="S19" s="76"/>
      <c r="T19" s="76"/>
      <c r="U19" s="76"/>
      <c r="V19" s="76"/>
      <c r="W19" s="76"/>
      <c r="X19" s="76"/>
      <c r="Y19" s="76"/>
      <c r="Z19" s="76"/>
      <c r="AA19" s="76"/>
      <c r="AB19" s="76"/>
      <c r="AC19" s="76"/>
      <c r="AD19" s="76"/>
      <c r="AE19" s="76"/>
      <c r="AF19" s="76"/>
      <c r="AG19" s="76"/>
      <c r="AH19" s="76"/>
      <c r="AI19" s="76"/>
      <c r="AJ19" s="76"/>
      <c r="AK19" s="76"/>
      <c r="AL19" s="76"/>
      <c r="AM19" s="76"/>
      <c r="AN19" s="76"/>
      <c r="AO19" s="76"/>
      <c r="AP19" s="76"/>
      <c r="AQ19" s="76"/>
      <c r="AR19" s="76"/>
      <c r="AS19" s="76"/>
      <c r="AT19" s="76"/>
      <c r="AU19" s="76"/>
      <c r="AV19" s="76"/>
      <c r="AW19" s="76"/>
      <c r="AX19" s="76"/>
      <c r="AY19" s="76"/>
      <c r="AZ19" s="76"/>
      <c r="BA19" s="76"/>
      <c r="BB19" s="76"/>
      <c r="BC19" s="76"/>
      <c r="BD19" s="76"/>
      <c r="BE19" s="76"/>
      <c r="BF19" s="76"/>
      <c r="BG19" s="76"/>
      <c r="BH19" s="76"/>
      <c r="BI19" s="76"/>
      <c r="BJ19" s="76"/>
      <c r="BK19" s="76"/>
      <c r="BL19" s="76"/>
      <c r="BM19" s="76"/>
      <c r="BN19" s="76"/>
      <c r="BO19" s="76"/>
      <c r="BP19" s="76"/>
      <c r="BQ19" s="76"/>
      <c r="BR19" s="76"/>
      <c r="BS19" s="76"/>
      <c r="BT19" s="76"/>
      <c r="BU19" s="76"/>
      <c r="BV19" s="76"/>
      <c r="BW19" s="76"/>
      <c r="BX19" s="76"/>
      <c r="BY19" s="76"/>
      <c r="BZ19" s="76"/>
      <c r="CA19" s="76"/>
      <c r="CB19" s="76"/>
      <c r="CC19" s="76"/>
      <c r="CD19" s="76"/>
      <c r="CE19" s="76"/>
      <c r="CF19" s="76"/>
      <c r="CG19" s="76"/>
      <c r="CH19" s="76"/>
      <c r="CI19" s="76"/>
      <c r="CJ19" s="76"/>
      <c r="CK19" s="76"/>
      <c r="CL19" s="76"/>
      <c r="CM19" s="76"/>
      <c r="CN19" s="76"/>
      <c r="CO19" s="76"/>
      <c r="CP19" s="76"/>
      <c r="CQ19" s="76"/>
      <c r="CR19" s="76"/>
      <c r="CS19" s="76"/>
      <c r="CT19" s="76"/>
      <c r="CU19" s="76"/>
      <c r="CV19" s="76"/>
      <c r="CW19" s="76"/>
      <c r="CX19" s="76"/>
      <c r="CY19" s="76"/>
      <c r="CZ19" s="76"/>
      <c r="DA19" s="76"/>
      <c r="DB19" s="76"/>
      <c r="DC19" s="76"/>
      <c r="DD19" s="76"/>
      <c r="DE19" s="76"/>
      <c r="DF19" s="76"/>
      <c r="DG19" s="76"/>
      <c r="DH19" s="76"/>
      <c r="DI19" s="76"/>
      <c r="DJ19" s="76"/>
      <c r="DK19" s="76"/>
      <c r="DL19" s="76"/>
      <c r="DM19" s="76"/>
      <c r="DN19" s="76"/>
      <c r="DO19" s="76"/>
      <c r="DP19" s="76"/>
      <c r="DQ19" s="76"/>
      <c r="DR19" s="76"/>
      <c r="DS19" s="76"/>
      <c r="DT19" s="76"/>
      <c r="DU19" s="76"/>
      <c r="DV19" s="76"/>
      <c r="DW19" s="76"/>
      <c r="DX19" s="76"/>
      <c r="DY19" s="76"/>
      <c r="DZ19" s="76"/>
      <c r="EA19" s="76"/>
      <c r="EB19" s="76"/>
      <c r="EC19" s="76"/>
      <c r="ED19" s="76"/>
      <c r="EE19" s="76"/>
      <c r="EF19" s="76"/>
      <c r="EG19" s="76"/>
      <c r="EH19" s="76"/>
      <c r="EI19" s="76"/>
      <c r="EJ19" s="76"/>
      <c r="EK19" s="76"/>
      <c r="EL19" s="76"/>
      <c r="EM19" s="76"/>
      <c r="EN19" s="76"/>
      <c r="EO19" s="76"/>
      <c r="EP19" s="76"/>
      <c r="EQ19" s="76"/>
      <c r="ER19" s="76"/>
      <c r="ES19" s="76"/>
      <c r="ET19" s="76"/>
      <c r="EU19" s="76"/>
      <c r="EV19" s="76"/>
      <c r="EW19" s="76"/>
      <c r="EX19" s="76"/>
      <c r="EY19" s="76"/>
      <c r="EZ19" s="76"/>
      <c r="FA19" s="76"/>
      <c r="FB19" s="76"/>
      <c r="FC19" s="76"/>
      <c r="FD19" s="76"/>
      <c r="FE19" s="76"/>
      <c r="FF19" s="76"/>
      <c r="FG19" s="76"/>
      <c r="FH19" s="76"/>
      <c r="FI19" s="76"/>
      <c r="FJ19" s="76"/>
      <c r="FK19" s="76"/>
      <c r="FL19" s="76"/>
      <c r="FM19" s="76"/>
      <c r="FN19" s="76"/>
      <c r="FO19" s="76"/>
      <c r="FP19" s="76"/>
      <c r="FQ19" s="76"/>
      <c r="FR19" s="76"/>
      <c r="FS19" s="76"/>
      <c r="FT19" s="76"/>
      <c r="FU19" s="76"/>
      <c r="FV19" s="76"/>
      <c r="FW19" s="76"/>
      <c r="FX19" s="76"/>
      <c r="FY19" s="76"/>
      <c r="FZ19" s="76"/>
      <c r="GA19" s="76"/>
      <c r="GB19" s="76"/>
      <c r="GC19" s="76"/>
      <c r="GD19" s="76"/>
      <c r="GE19" s="76"/>
      <c r="GF19" s="76"/>
      <c r="GG19" s="76"/>
      <c r="GH19" s="76"/>
      <c r="GI19" s="76"/>
      <c r="GJ19" s="76"/>
      <c r="GK19" s="76"/>
      <c r="GL19" s="76"/>
      <c r="GM19" s="76"/>
      <c r="GN19" s="76"/>
      <c r="GO19" s="76"/>
      <c r="GP19" s="76"/>
      <c r="GQ19" s="76"/>
      <c r="GR19" s="76"/>
      <c r="GS19" s="76"/>
      <c r="GT19" s="76"/>
      <c r="GU19" s="76"/>
      <c r="GV19" s="76"/>
      <c r="GW19" s="76"/>
      <c r="GX19" s="76"/>
      <c r="GY19" s="76"/>
      <c r="GZ19" s="76"/>
      <c r="HA19" s="76"/>
      <c r="HB19" s="76"/>
      <c r="HC19" s="76"/>
      <c r="HD19" s="76"/>
      <c r="HE19" s="76"/>
      <c r="HF19" s="76"/>
      <c r="HG19" s="76"/>
      <c r="HH19" s="76"/>
      <c r="HI19" s="76"/>
      <c r="HJ19" s="76"/>
      <c r="HK19" s="76"/>
      <c r="HL19" s="76"/>
      <c r="HM19" s="76"/>
      <c r="HN19" s="76"/>
      <c r="HO19" s="76"/>
      <c r="HP19" s="76"/>
      <c r="HQ19" s="76"/>
      <c r="HR19" s="76"/>
      <c r="HS19" s="76"/>
      <c r="HT19" s="76"/>
      <c r="HU19" s="76"/>
      <c r="HV19" s="76"/>
      <c r="HW19" s="76"/>
      <c r="HX19" s="76"/>
      <c r="HY19" s="76"/>
      <c r="HZ19" s="76"/>
      <c r="IA19" s="76"/>
      <c r="IB19" s="76"/>
      <c r="IC19" s="76"/>
      <c r="ID19" s="76"/>
      <c r="IE19" s="76"/>
      <c r="IF19" s="76"/>
      <c r="IG19" s="76"/>
      <c r="IH19" s="76"/>
      <c r="II19" s="76"/>
      <c r="IJ19" s="76"/>
      <c r="IK19" s="76"/>
      <c r="IL19" s="76"/>
      <c r="IM19" s="76"/>
      <c r="IN19" s="76"/>
      <c r="IO19" s="76"/>
      <c r="IP19" s="76"/>
      <c r="IQ19" s="76"/>
      <c r="IR19" s="76"/>
      <c r="IS19" s="76"/>
      <c r="IT19" s="76"/>
      <c r="IU19" s="76"/>
      <c r="IV19" s="76"/>
      <c r="IW19" s="76"/>
      <c r="IX19" s="76"/>
      <c r="IY19" s="76"/>
    </row>
    <row r="20" spans="1:259" s="2" customFormat="1" ht="15" customHeight="1" x14ac:dyDescent="0.3">
      <c r="A20" s="2" t="s">
        <v>82</v>
      </c>
      <c r="B20" s="38"/>
      <c r="C20" s="10"/>
      <c r="D20" s="11"/>
      <c r="E20" s="12"/>
      <c r="F20" s="13"/>
      <c r="G20" s="13"/>
      <c r="H20" s="14">
        <f>F20*G20*D20</f>
        <v>0</v>
      </c>
      <c r="I20" s="15"/>
      <c r="J20" s="12"/>
      <c r="K20" s="13"/>
      <c r="L20" s="13"/>
      <c r="M20" s="16">
        <f>K20*L20*I20</f>
        <v>0</v>
      </c>
      <c r="N20" s="40" t="str">
        <f t="shared" ref="N20:N25" si="3">A20</f>
        <v>2.1</v>
      </c>
      <c r="O20" s="17"/>
    </row>
    <row r="21" spans="1:259" s="2" customFormat="1" x14ac:dyDescent="0.3">
      <c r="A21" s="2" t="s">
        <v>83</v>
      </c>
      <c r="B21" s="18"/>
      <c r="C21" s="10"/>
      <c r="D21" s="11"/>
      <c r="E21" s="12"/>
      <c r="F21" s="13"/>
      <c r="G21" s="13"/>
      <c r="H21" s="14">
        <f t="shared" ref="H21:H25" si="4">F21*G21*D21</f>
        <v>0</v>
      </c>
      <c r="I21" s="15"/>
      <c r="J21" s="12"/>
      <c r="K21" s="13"/>
      <c r="L21" s="13"/>
      <c r="M21" s="16">
        <f t="shared" ref="M21:M25" si="5">K21*L21*I21</f>
        <v>0</v>
      </c>
      <c r="N21" s="40" t="str">
        <f t="shared" si="3"/>
        <v>2.2</v>
      </c>
      <c r="O21" s="17"/>
    </row>
    <row r="22" spans="1:259" s="2" customFormat="1" x14ac:dyDescent="0.3">
      <c r="A22" s="2" t="s">
        <v>84</v>
      </c>
      <c r="B22" s="21"/>
      <c r="C22" s="10"/>
      <c r="D22" s="11"/>
      <c r="E22" s="12"/>
      <c r="F22" s="13"/>
      <c r="G22" s="13"/>
      <c r="H22" s="14">
        <f t="shared" si="4"/>
        <v>0</v>
      </c>
      <c r="I22" s="15"/>
      <c r="J22" s="15"/>
      <c r="K22" s="13"/>
      <c r="L22" s="13"/>
      <c r="M22" s="16">
        <f t="shared" si="5"/>
        <v>0</v>
      </c>
      <c r="N22" s="40" t="str">
        <f t="shared" si="3"/>
        <v>2.3</v>
      </c>
      <c r="O22" s="17"/>
    </row>
    <row r="23" spans="1:259" s="2" customFormat="1" x14ac:dyDescent="0.3">
      <c r="A23" s="2" t="s">
        <v>85</v>
      </c>
      <c r="B23" s="21"/>
      <c r="C23" s="10"/>
      <c r="D23" s="11"/>
      <c r="E23" s="12"/>
      <c r="F23" s="13"/>
      <c r="G23" s="13"/>
      <c r="H23" s="14">
        <f t="shared" si="4"/>
        <v>0</v>
      </c>
      <c r="I23" s="15"/>
      <c r="J23" s="15"/>
      <c r="K23" s="13"/>
      <c r="L23" s="13"/>
      <c r="M23" s="16">
        <f t="shared" si="5"/>
        <v>0</v>
      </c>
      <c r="N23" s="40" t="str">
        <f t="shared" si="3"/>
        <v>2.4</v>
      </c>
      <c r="O23" s="17"/>
    </row>
    <row r="24" spans="1:259" s="2" customFormat="1" x14ac:dyDescent="0.3">
      <c r="A24" s="2" t="s">
        <v>86</v>
      </c>
      <c r="B24" s="18"/>
      <c r="C24" s="10"/>
      <c r="D24" s="11"/>
      <c r="E24" s="12"/>
      <c r="F24" s="13"/>
      <c r="G24" s="13"/>
      <c r="H24" s="14">
        <f t="shared" si="4"/>
        <v>0</v>
      </c>
      <c r="I24" s="15"/>
      <c r="J24" s="15"/>
      <c r="K24" s="13"/>
      <c r="L24" s="13"/>
      <c r="M24" s="16">
        <f t="shared" si="5"/>
        <v>0</v>
      </c>
      <c r="N24" s="40" t="str">
        <f t="shared" si="3"/>
        <v>2.5</v>
      </c>
      <c r="O24" s="17"/>
    </row>
    <row r="25" spans="1:259" s="2" customFormat="1" x14ac:dyDescent="0.3">
      <c r="A25" s="2" t="s">
        <v>87</v>
      </c>
      <c r="B25" s="21"/>
      <c r="C25" s="10"/>
      <c r="D25" s="11"/>
      <c r="E25" s="12"/>
      <c r="F25" s="13"/>
      <c r="G25" s="13"/>
      <c r="H25" s="14">
        <f t="shared" si="4"/>
        <v>0</v>
      </c>
      <c r="I25" s="15"/>
      <c r="J25" s="15"/>
      <c r="K25" s="13"/>
      <c r="L25" s="13"/>
      <c r="M25" s="16">
        <f t="shared" si="5"/>
        <v>0</v>
      </c>
      <c r="N25" s="40" t="str">
        <f t="shared" si="3"/>
        <v>2.6</v>
      </c>
      <c r="O25" s="17"/>
    </row>
    <row r="26" spans="1:259" ht="15" customHeight="1" x14ac:dyDescent="0.3">
      <c r="B26" s="121" t="s">
        <v>42</v>
      </c>
      <c r="C26" s="113"/>
      <c r="D26" s="122"/>
      <c r="E26" s="123"/>
      <c r="F26" s="124"/>
      <c r="G26" s="125"/>
      <c r="H26" s="126">
        <f>SUM(H20:H25)</f>
        <v>0</v>
      </c>
      <c r="I26" s="127"/>
      <c r="J26" s="123"/>
      <c r="K26" s="124"/>
      <c r="L26" s="125"/>
      <c r="M26" s="128">
        <f>SUM(M20:M25)</f>
        <v>0</v>
      </c>
      <c r="N26" s="129"/>
    </row>
    <row r="27" spans="1:259" s="97" customFormat="1" ht="24" customHeight="1" x14ac:dyDescent="0.3">
      <c r="A27" s="84"/>
      <c r="B27" s="112" t="s">
        <v>24</v>
      </c>
      <c r="C27" s="113"/>
      <c r="D27" s="130"/>
      <c r="E27" s="131"/>
      <c r="F27" s="131"/>
      <c r="G27" s="132"/>
      <c r="H27" s="133"/>
      <c r="I27" s="134"/>
      <c r="J27" s="131"/>
      <c r="K27" s="131"/>
      <c r="L27" s="132"/>
      <c r="M27" s="135"/>
      <c r="N27" s="119"/>
      <c r="O27" s="76"/>
      <c r="P27" s="76"/>
      <c r="Q27" s="76"/>
      <c r="R27" s="76"/>
      <c r="S27" s="76"/>
      <c r="T27" s="76"/>
      <c r="U27" s="76"/>
      <c r="V27" s="76"/>
      <c r="W27" s="76"/>
      <c r="X27" s="76"/>
      <c r="Y27" s="76"/>
      <c r="Z27" s="76"/>
      <c r="AA27" s="76"/>
      <c r="AB27" s="76"/>
      <c r="AC27" s="76"/>
      <c r="AD27" s="76"/>
      <c r="AE27" s="76"/>
      <c r="AF27" s="76"/>
      <c r="AG27" s="76"/>
      <c r="AH27" s="76"/>
      <c r="AI27" s="76"/>
      <c r="AJ27" s="76"/>
      <c r="AK27" s="76"/>
      <c r="AL27" s="76"/>
      <c r="AM27" s="76"/>
      <c r="AN27" s="76"/>
      <c r="AO27" s="76"/>
      <c r="AP27" s="76"/>
      <c r="AQ27" s="76"/>
      <c r="AR27" s="76"/>
      <c r="AS27" s="76"/>
      <c r="AT27" s="76"/>
      <c r="AU27" s="76"/>
      <c r="AV27" s="76"/>
      <c r="AW27" s="76"/>
      <c r="AX27" s="76"/>
      <c r="AY27" s="76"/>
      <c r="AZ27" s="76"/>
      <c r="BA27" s="76"/>
      <c r="BB27" s="76"/>
      <c r="BC27" s="76"/>
      <c r="BD27" s="76"/>
      <c r="BE27" s="76"/>
      <c r="BF27" s="76"/>
      <c r="BG27" s="76"/>
      <c r="BH27" s="76"/>
      <c r="BI27" s="76"/>
      <c r="BJ27" s="76"/>
      <c r="BK27" s="76"/>
      <c r="BL27" s="76"/>
      <c r="BM27" s="76"/>
      <c r="BN27" s="76"/>
      <c r="BO27" s="76"/>
      <c r="BP27" s="76"/>
      <c r="BQ27" s="76"/>
      <c r="BR27" s="76"/>
      <c r="BS27" s="76"/>
      <c r="BT27" s="76"/>
      <c r="BU27" s="76"/>
      <c r="BV27" s="76"/>
      <c r="BW27" s="76"/>
      <c r="BX27" s="76"/>
      <c r="BY27" s="76"/>
      <c r="BZ27" s="76"/>
      <c r="CA27" s="76"/>
      <c r="CB27" s="76"/>
      <c r="CC27" s="76"/>
      <c r="CD27" s="76"/>
      <c r="CE27" s="76"/>
      <c r="CF27" s="76"/>
      <c r="CG27" s="76"/>
      <c r="CH27" s="76"/>
      <c r="CI27" s="76"/>
      <c r="CJ27" s="76"/>
      <c r="CK27" s="76"/>
      <c r="CL27" s="76"/>
      <c r="CM27" s="76"/>
      <c r="CN27" s="76"/>
      <c r="CO27" s="76"/>
      <c r="CP27" s="76"/>
      <c r="CQ27" s="76"/>
      <c r="CR27" s="76"/>
      <c r="CS27" s="76"/>
      <c r="CT27" s="76"/>
      <c r="CU27" s="76"/>
      <c r="CV27" s="76"/>
      <c r="CW27" s="76"/>
      <c r="CX27" s="76"/>
      <c r="CY27" s="76"/>
      <c r="CZ27" s="76"/>
      <c r="DA27" s="76"/>
      <c r="DB27" s="76"/>
      <c r="DC27" s="76"/>
      <c r="DD27" s="76"/>
      <c r="DE27" s="76"/>
      <c r="DF27" s="76"/>
      <c r="DG27" s="76"/>
      <c r="DH27" s="76"/>
      <c r="DI27" s="76"/>
      <c r="DJ27" s="76"/>
      <c r="DK27" s="76"/>
      <c r="DL27" s="76"/>
      <c r="DM27" s="76"/>
      <c r="DN27" s="76"/>
      <c r="DO27" s="76"/>
      <c r="DP27" s="76"/>
      <c r="DQ27" s="76"/>
      <c r="DR27" s="76"/>
      <c r="DS27" s="76"/>
      <c r="DT27" s="76"/>
      <c r="DU27" s="76"/>
      <c r="DV27" s="76"/>
      <c r="DW27" s="76"/>
      <c r="DX27" s="76"/>
      <c r="DY27" s="76"/>
      <c r="DZ27" s="76"/>
      <c r="EA27" s="76"/>
      <c r="EB27" s="76"/>
      <c r="EC27" s="76"/>
      <c r="ED27" s="76"/>
      <c r="EE27" s="76"/>
      <c r="EF27" s="76"/>
      <c r="EG27" s="76"/>
      <c r="EH27" s="76"/>
      <c r="EI27" s="76"/>
      <c r="EJ27" s="76"/>
      <c r="EK27" s="76"/>
      <c r="EL27" s="76"/>
      <c r="EM27" s="76"/>
      <c r="EN27" s="76"/>
      <c r="EO27" s="76"/>
      <c r="EP27" s="76"/>
      <c r="EQ27" s="76"/>
      <c r="ER27" s="76"/>
      <c r="ES27" s="76"/>
      <c r="ET27" s="76"/>
      <c r="EU27" s="76"/>
      <c r="EV27" s="76"/>
      <c r="EW27" s="76"/>
      <c r="EX27" s="76"/>
      <c r="EY27" s="76"/>
      <c r="EZ27" s="76"/>
      <c r="FA27" s="76"/>
      <c r="FB27" s="76"/>
      <c r="FC27" s="76"/>
      <c r="FD27" s="76"/>
      <c r="FE27" s="76"/>
      <c r="FF27" s="76"/>
      <c r="FG27" s="76"/>
      <c r="FH27" s="76"/>
      <c r="FI27" s="76"/>
      <c r="FJ27" s="76"/>
      <c r="FK27" s="76"/>
      <c r="FL27" s="76"/>
      <c r="FM27" s="76"/>
      <c r="FN27" s="76"/>
      <c r="FO27" s="76"/>
      <c r="FP27" s="76"/>
      <c r="FQ27" s="76"/>
      <c r="FR27" s="76"/>
      <c r="FS27" s="76"/>
      <c r="FT27" s="76"/>
      <c r="FU27" s="76"/>
      <c r="FV27" s="76"/>
      <c r="FW27" s="76"/>
      <c r="FX27" s="76"/>
      <c r="FY27" s="76"/>
      <c r="FZ27" s="76"/>
      <c r="GA27" s="76"/>
      <c r="GB27" s="76"/>
      <c r="GC27" s="76"/>
      <c r="GD27" s="76"/>
      <c r="GE27" s="76"/>
      <c r="GF27" s="76"/>
      <c r="GG27" s="76"/>
      <c r="GH27" s="76"/>
      <c r="GI27" s="76"/>
      <c r="GJ27" s="76"/>
      <c r="GK27" s="76"/>
      <c r="GL27" s="76"/>
      <c r="GM27" s="76"/>
      <c r="GN27" s="76"/>
      <c r="GO27" s="76"/>
      <c r="GP27" s="76"/>
      <c r="GQ27" s="76"/>
      <c r="GR27" s="76"/>
      <c r="GS27" s="76"/>
      <c r="GT27" s="76"/>
      <c r="GU27" s="76"/>
      <c r="GV27" s="76"/>
      <c r="GW27" s="76"/>
      <c r="GX27" s="76"/>
      <c r="GY27" s="76"/>
      <c r="GZ27" s="76"/>
      <c r="HA27" s="76"/>
      <c r="HB27" s="76"/>
      <c r="HC27" s="76"/>
      <c r="HD27" s="76"/>
      <c r="HE27" s="76"/>
      <c r="HF27" s="76"/>
      <c r="HG27" s="76"/>
      <c r="HH27" s="76"/>
      <c r="HI27" s="76"/>
      <c r="HJ27" s="76"/>
      <c r="HK27" s="76"/>
      <c r="HL27" s="76"/>
      <c r="HM27" s="76"/>
      <c r="HN27" s="76"/>
      <c r="HO27" s="76"/>
      <c r="HP27" s="76"/>
      <c r="HQ27" s="76"/>
      <c r="HR27" s="76"/>
      <c r="HS27" s="76"/>
      <c r="HT27" s="76"/>
      <c r="HU27" s="76"/>
      <c r="HV27" s="76"/>
      <c r="HW27" s="76"/>
      <c r="HX27" s="76"/>
      <c r="HY27" s="76"/>
      <c r="HZ27" s="76"/>
      <c r="IA27" s="76"/>
      <c r="IB27" s="76"/>
      <c r="IC27" s="76"/>
      <c r="ID27" s="76"/>
      <c r="IE27" s="76"/>
      <c r="IF27" s="76"/>
      <c r="IG27" s="76"/>
      <c r="IH27" s="76"/>
      <c r="II27" s="76"/>
      <c r="IJ27" s="76"/>
      <c r="IK27" s="76"/>
      <c r="IL27" s="76"/>
      <c r="IM27" s="76"/>
      <c r="IN27" s="76"/>
      <c r="IO27" s="76"/>
      <c r="IP27" s="76"/>
      <c r="IQ27" s="76"/>
      <c r="IR27" s="76"/>
      <c r="IS27" s="76"/>
      <c r="IT27" s="76"/>
      <c r="IU27" s="76"/>
      <c r="IV27" s="76"/>
      <c r="IW27" s="76"/>
      <c r="IX27" s="76"/>
      <c r="IY27" s="76"/>
    </row>
    <row r="28" spans="1:259" s="2" customFormat="1" ht="15" customHeight="1" x14ac:dyDescent="0.3">
      <c r="A28" s="2" t="s">
        <v>88</v>
      </c>
      <c r="B28" s="38"/>
      <c r="C28" s="10"/>
      <c r="D28" s="11"/>
      <c r="E28" s="12"/>
      <c r="F28" s="13"/>
      <c r="G28" s="13"/>
      <c r="H28" s="14">
        <f>F28*G28*D28</f>
        <v>0</v>
      </c>
      <c r="I28" s="15"/>
      <c r="J28" s="12"/>
      <c r="K28" s="13"/>
      <c r="L28" s="13"/>
      <c r="M28" s="16">
        <f>K28*L28*I28</f>
        <v>0</v>
      </c>
      <c r="N28" s="40" t="str">
        <f t="shared" ref="N28:N33" si="6">A28</f>
        <v>3.1</v>
      </c>
      <c r="O28" s="17"/>
    </row>
    <row r="29" spans="1:259" s="2" customFormat="1" x14ac:dyDescent="0.3">
      <c r="A29" s="2" t="s">
        <v>89</v>
      </c>
      <c r="B29" s="18"/>
      <c r="C29" s="10"/>
      <c r="D29" s="11"/>
      <c r="E29" s="12"/>
      <c r="F29" s="13"/>
      <c r="G29" s="13"/>
      <c r="H29" s="14">
        <f t="shared" ref="H29:H33" si="7">F29*G29*D29</f>
        <v>0</v>
      </c>
      <c r="I29" s="15"/>
      <c r="J29" s="15"/>
      <c r="K29" s="13"/>
      <c r="L29" s="13"/>
      <c r="M29" s="16">
        <f t="shared" ref="M29:M33" si="8">K29*L29*I29</f>
        <v>0</v>
      </c>
      <c r="N29" s="40" t="str">
        <f t="shared" si="6"/>
        <v>3.2</v>
      </c>
      <c r="O29" s="17"/>
    </row>
    <row r="30" spans="1:259" s="2" customFormat="1" x14ac:dyDescent="0.3">
      <c r="A30" s="2" t="s">
        <v>90</v>
      </c>
      <c r="B30" s="21"/>
      <c r="C30" s="10"/>
      <c r="D30" s="11"/>
      <c r="E30" s="12"/>
      <c r="F30" s="13"/>
      <c r="G30" s="13"/>
      <c r="H30" s="14">
        <f t="shared" si="7"/>
        <v>0</v>
      </c>
      <c r="I30" s="15"/>
      <c r="J30" s="15"/>
      <c r="K30" s="13"/>
      <c r="L30" s="13"/>
      <c r="M30" s="16">
        <f t="shared" si="8"/>
        <v>0</v>
      </c>
      <c r="N30" s="40" t="str">
        <f t="shared" si="6"/>
        <v>3.3</v>
      </c>
      <c r="O30" s="17"/>
    </row>
    <row r="31" spans="1:259" s="2" customFormat="1" x14ac:dyDescent="0.3">
      <c r="A31" s="2" t="s">
        <v>91</v>
      </c>
      <c r="B31" s="21"/>
      <c r="C31" s="10"/>
      <c r="D31" s="11"/>
      <c r="E31" s="12"/>
      <c r="F31" s="13"/>
      <c r="G31" s="13"/>
      <c r="H31" s="14">
        <f t="shared" si="7"/>
        <v>0</v>
      </c>
      <c r="I31" s="15"/>
      <c r="J31" s="15"/>
      <c r="K31" s="13"/>
      <c r="L31" s="13"/>
      <c r="M31" s="16">
        <f t="shared" si="8"/>
        <v>0</v>
      </c>
      <c r="N31" s="40" t="str">
        <f t="shared" si="6"/>
        <v>3.4</v>
      </c>
      <c r="O31" s="17"/>
    </row>
    <row r="32" spans="1:259" s="2" customFormat="1" x14ac:dyDescent="0.3">
      <c r="A32" s="2" t="s">
        <v>92</v>
      </c>
      <c r="B32" s="18"/>
      <c r="C32" s="10"/>
      <c r="D32" s="11"/>
      <c r="E32" s="12"/>
      <c r="F32" s="13"/>
      <c r="G32" s="13"/>
      <c r="H32" s="14">
        <f t="shared" si="7"/>
        <v>0</v>
      </c>
      <c r="I32" s="15"/>
      <c r="J32" s="15"/>
      <c r="K32" s="13"/>
      <c r="L32" s="13"/>
      <c r="M32" s="16">
        <f t="shared" si="8"/>
        <v>0</v>
      </c>
      <c r="N32" s="40" t="str">
        <f t="shared" si="6"/>
        <v>3.5</v>
      </c>
      <c r="O32" s="17"/>
    </row>
    <row r="33" spans="1:259" s="2" customFormat="1" x14ac:dyDescent="0.3">
      <c r="A33" s="2" t="s">
        <v>93</v>
      </c>
      <c r="B33" s="21"/>
      <c r="C33" s="10"/>
      <c r="D33" s="11"/>
      <c r="E33" s="12"/>
      <c r="F33" s="13"/>
      <c r="G33" s="13"/>
      <c r="H33" s="14">
        <f t="shared" si="7"/>
        <v>0</v>
      </c>
      <c r="I33" s="15"/>
      <c r="J33" s="15"/>
      <c r="K33" s="13"/>
      <c r="L33" s="13"/>
      <c r="M33" s="16">
        <f t="shared" si="8"/>
        <v>0</v>
      </c>
      <c r="N33" s="40" t="str">
        <f t="shared" si="6"/>
        <v>3.6</v>
      </c>
      <c r="O33" s="17"/>
    </row>
    <row r="34" spans="1:259" ht="15" customHeight="1" x14ac:dyDescent="0.3">
      <c r="B34" s="121" t="s">
        <v>42</v>
      </c>
      <c r="C34" s="113"/>
      <c r="D34" s="122"/>
      <c r="E34" s="123"/>
      <c r="F34" s="124"/>
      <c r="G34" s="125"/>
      <c r="H34" s="126">
        <f>SUM(H28:H33)</f>
        <v>0</v>
      </c>
      <c r="I34" s="127"/>
      <c r="J34" s="123"/>
      <c r="K34" s="124"/>
      <c r="L34" s="125"/>
      <c r="M34" s="128">
        <f>SUM(M28:M33)</f>
        <v>0</v>
      </c>
      <c r="N34" s="129"/>
    </row>
    <row r="35" spans="1:259" s="5" customFormat="1" ht="24" customHeight="1" x14ac:dyDescent="0.3">
      <c r="A35" s="4"/>
      <c r="B35" s="6" t="s">
        <v>121</v>
      </c>
      <c r="C35" s="7"/>
      <c r="D35" s="32"/>
      <c r="E35" s="33"/>
      <c r="F35" s="33"/>
      <c r="G35" s="34"/>
      <c r="H35" s="35"/>
      <c r="I35" s="36"/>
      <c r="J35" s="33"/>
      <c r="K35" s="33"/>
      <c r="L35" s="34"/>
      <c r="M35" s="37"/>
      <c r="N35" s="8"/>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row>
    <row r="36" spans="1:259" s="2" customFormat="1" ht="15" customHeight="1" x14ac:dyDescent="0.3">
      <c r="A36" s="2" t="s">
        <v>43</v>
      </c>
      <c r="B36" s="38"/>
      <c r="C36" s="10"/>
      <c r="D36" s="11"/>
      <c r="E36" s="12"/>
      <c r="F36" s="13"/>
      <c r="G36" s="13"/>
      <c r="H36" s="14">
        <f>F36*G36*D36</f>
        <v>0</v>
      </c>
      <c r="I36" s="15"/>
      <c r="J36" s="12"/>
      <c r="K36" s="13"/>
      <c r="L36" s="13"/>
      <c r="M36" s="16">
        <f>K36*L36*I36</f>
        <v>0</v>
      </c>
      <c r="N36" s="41" t="str">
        <f t="shared" ref="N36:N42" si="9">A36</f>
        <v>..</v>
      </c>
      <c r="O36" s="17"/>
    </row>
    <row r="37" spans="1:259" s="2" customFormat="1" x14ac:dyDescent="0.3">
      <c r="A37" s="2" t="s">
        <v>43</v>
      </c>
      <c r="B37" s="18"/>
      <c r="C37" s="10"/>
      <c r="D37" s="11"/>
      <c r="E37" s="12"/>
      <c r="F37" s="13"/>
      <c r="G37" s="13"/>
      <c r="H37" s="14">
        <f t="shared" ref="H37:H41" si="10">F37*G37*D37</f>
        <v>0</v>
      </c>
      <c r="I37" s="15"/>
      <c r="J37" s="15"/>
      <c r="K37" s="13"/>
      <c r="L37" s="13"/>
      <c r="M37" s="16">
        <f t="shared" ref="M37:M41" si="11">K37*L37*I37</f>
        <v>0</v>
      </c>
      <c r="N37" s="41" t="str">
        <f t="shared" si="9"/>
        <v>..</v>
      </c>
      <c r="O37" s="17"/>
    </row>
    <row r="38" spans="1:259" s="2" customFormat="1" x14ac:dyDescent="0.3">
      <c r="A38" s="2" t="s">
        <v>43</v>
      </c>
      <c r="B38" s="21"/>
      <c r="C38" s="10"/>
      <c r="D38" s="11"/>
      <c r="E38" s="12"/>
      <c r="F38" s="13"/>
      <c r="G38" s="13"/>
      <c r="H38" s="14">
        <f t="shared" si="10"/>
        <v>0</v>
      </c>
      <c r="I38" s="15"/>
      <c r="J38" s="15"/>
      <c r="K38" s="13"/>
      <c r="L38" s="13"/>
      <c r="M38" s="16">
        <f t="shared" si="11"/>
        <v>0</v>
      </c>
      <c r="N38" s="41" t="str">
        <f t="shared" si="9"/>
        <v>..</v>
      </c>
      <c r="O38" s="17"/>
    </row>
    <row r="39" spans="1:259" s="2" customFormat="1" x14ac:dyDescent="0.3">
      <c r="A39" s="2" t="s">
        <v>43</v>
      </c>
      <c r="B39" s="21"/>
      <c r="C39" s="10"/>
      <c r="D39" s="11"/>
      <c r="E39" s="12"/>
      <c r="F39" s="13"/>
      <c r="G39" s="13"/>
      <c r="H39" s="14">
        <f t="shared" si="10"/>
        <v>0</v>
      </c>
      <c r="I39" s="15"/>
      <c r="J39" s="15"/>
      <c r="K39" s="13"/>
      <c r="L39" s="13"/>
      <c r="M39" s="16">
        <f t="shared" si="11"/>
        <v>0</v>
      </c>
      <c r="N39" s="41" t="str">
        <f t="shared" si="9"/>
        <v>..</v>
      </c>
      <c r="O39" s="17"/>
    </row>
    <row r="40" spans="1:259" s="2" customFormat="1" x14ac:dyDescent="0.3">
      <c r="A40" s="2" t="s">
        <v>43</v>
      </c>
      <c r="B40" s="18"/>
      <c r="C40" s="10"/>
      <c r="D40" s="11"/>
      <c r="E40" s="12"/>
      <c r="F40" s="13"/>
      <c r="G40" s="13"/>
      <c r="H40" s="14">
        <f t="shared" si="10"/>
        <v>0</v>
      </c>
      <c r="I40" s="15"/>
      <c r="J40" s="15"/>
      <c r="K40" s="13"/>
      <c r="L40" s="13"/>
      <c r="M40" s="16">
        <f t="shared" si="11"/>
        <v>0</v>
      </c>
      <c r="N40" s="41" t="str">
        <f t="shared" si="9"/>
        <v>..</v>
      </c>
      <c r="O40" s="17"/>
    </row>
    <row r="41" spans="1:259" s="2" customFormat="1" x14ac:dyDescent="0.3">
      <c r="A41" s="2" t="s">
        <v>43</v>
      </c>
      <c r="B41" s="21"/>
      <c r="C41" s="10"/>
      <c r="D41" s="11"/>
      <c r="E41" s="12"/>
      <c r="F41" s="13"/>
      <c r="G41" s="13"/>
      <c r="H41" s="14">
        <f t="shared" si="10"/>
        <v>0</v>
      </c>
      <c r="I41" s="15"/>
      <c r="J41" s="15"/>
      <c r="K41" s="13"/>
      <c r="L41" s="13"/>
      <c r="M41" s="16">
        <f t="shared" si="11"/>
        <v>0</v>
      </c>
      <c r="N41" s="41" t="str">
        <f t="shared" si="9"/>
        <v>..</v>
      </c>
      <c r="O41" s="17"/>
    </row>
    <row r="42" spans="1:259" s="2" customFormat="1" x14ac:dyDescent="0.3">
      <c r="A42" s="2" t="s">
        <v>43</v>
      </c>
      <c r="B42" s="21"/>
      <c r="C42" s="10"/>
      <c r="D42" s="19"/>
      <c r="E42" s="15"/>
      <c r="F42" s="20"/>
      <c r="G42" s="20"/>
      <c r="H42" s="14">
        <f t="shared" ref="H42" si="12">F42*G42*D42</f>
        <v>0</v>
      </c>
      <c r="I42" s="39"/>
      <c r="J42" s="15"/>
      <c r="K42" s="20"/>
      <c r="L42" s="20"/>
      <c r="M42" s="16">
        <f t="shared" ref="M42" si="13">K42*L42*I42</f>
        <v>0</v>
      </c>
      <c r="N42" s="41" t="str">
        <f t="shared" si="9"/>
        <v>..</v>
      </c>
      <c r="O42" s="17"/>
    </row>
    <row r="43" spans="1:259" s="2" customFormat="1" ht="15" customHeight="1" x14ac:dyDescent="0.3">
      <c r="B43" s="22" t="s">
        <v>42</v>
      </c>
      <c r="C43" s="23"/>
      <c r="D43" s="24"/>
      <c r="E43" s="25"/>
      <c r="F43" s="26"/>
      <c r="G43" s="27"/>
      <c r="H43" s="28">
        <f>SUM(H36:H41)</f>
        <v>0</v>
      </c>
      <c r="I43" s="29"/>
      <c r="J43" s="25"/>
      <c r="K43" s="26"/>
      <c r="L43" s="27"/>
      <c r="M43" s="30">
        <f>SUM(M36:M41)</f>
        <v>0</v>
      </c>
      <c r="N43" s="31"/>
    </row>
    <row r="44" spans="1:259" ht="34" customHeight="1" x14ac:dyDescent="0.3">
      <c r="B44" s="136" t="s">
        <v>28</v>
      </c>
      <c r="C44" s="137"/>
      <c r="D44" s="138"/>
      <c r="E44" s="139"/>
      <c r="F44" s="140"/>
      <c r="G44" s="141"/>
      <c r="H44" s="142">
        <f>SUMIF(B11:B43,"Subtotal Activity",H11:H43)</f>
        <v>12000</v>
      </c>
      <c r="I44" s="143"/>
      <c r="J44" s="139"/>
      <c r="K44" s="140"/>
      <c r="L44" s="141"/>
      <c r="M44" s="144">
        <f>SUMIF(B11:B43,"Subtotal Activity",M11:M43)</f>
        <v>5000</v>
      </c>
      <c r="N44" s="129"/>
    </row>
    <row r="45" spans="1:259" ht="24.75" customHeight="1" x14ac:dyDescent="0.3">
      <c r="A45" s="145" t="s">
        <v>96</v>
      </c>
      <c r="B45" s="175" t="s">
        <v>27</v>
      </c>
      <c r="C45" s="176"/>
      <c r="D45" s="146"/>
      <c r="E45" s="147"/>
      <c r="F45" s="147"/>
      <c r="G45" s="147"/>
      <c r="H45" s="148"/>
      <c r="I45" s="146"/>
      <c r="J45" s="147"/>
      <c r="K45" s="147"/>
      <c r="L45" s="147"/>
      <c r="M45" s="149"/>
      <c r="N45" s="103"/>
    </row>
    <row r="46" spans="1:259" s="2" customFormat="1" x14ac:dyDescent="0.3">
      <c r="A46" s="2">
        <v>1</v>
      </c>
      <c r="B46" s="42"/>
      <c r="C46" s="43"/>
      <c r="D46" s="11"/>
      <c r="E46" s="12"/>
      <c r="F46" s="13"/>
      <c r="G46" s="13"/>
      <c r="H46" s="14">
        <f>F46*G46*D46</f>
        <v>0</v>
      </c>
      <c r="I46" s="15"/>
      <c r="J46" s="12"/>
      <c r="K46" s="13"/>
      <c r="L46" s="13"/>
      <c r="M46" s="16">
        <f>K46*L46*I46</f>
        <v>0</v>
      </c>
      <c r="N46" s="40">
        <f>A46</f>
        <v>1</v>
      </c>
      <c r="O46" s="17"/>
    </row>
    <row r="47" spans="1:259" s="2" customFormat="1" x14ac:dyDescent="0.3">
      <c r="A47" s="2">
        <v>2</v>
      </c>
      <c r="B47" s="42"/>
      <c r="C47" s="43"/>
      <c r="D47" s="11"/>
      <c r="E47" s="12"/>
      <c r="F47" s="13"/>
      <c r="G47" s="13"/>
      <c r="H47" s="14">
        <f t="shared" ref="H47:H49" si="14">F47*G47*D47</f>
        <v>0</v>
      </c>
      <c r="I47" s="15"/>
      <c r="J47" s="12"/>
      <c r="K47" s="13"/>
      <c r="L47" s="13"/>
      <c r="M47" s="16">
        <f t="shared" ref="M47:M49" si="15">K47*L47*I47</f>
        <v>0</v>
      </c>
      <c r="N47" s="40">
        <f>A47</f>
        <v>2</v>
      </c>
      <c r="O47" s="17"/>
    </row>
    <row r="48" spans="1:259" s="2" customFormat="1" x14ac:dyDescent="0.3">
      <c r="A48" s="2">
        <v>3</v>
      </c>
      <c r="B48" s="42"/>
      <c r="C48" s="43"/>
      <c r="D48" s="11"/>
      <c r="E48" s="12"/>
      <c r="F48" s="13"/>
      <c r="G48" s="13"/>
      <c r="H48" s="14">
        <f t="shared" si="14"/>
        <v>0</v>
      </c>
      <c r="I48" s="15"/>
      <c r="J48" s="12"/>
      <c r="K48" s="13"/>
      <c r="L48" s="13"/>
      <c r="M48" s="16">
        <f t="shared" si="15"/>
        <v>0</v>
      </c>
      <c r="N48" s="40">
        <f>A48</f>
        <v>3</v>
      </c>
      <c r="O48" s="17"/>
    </row>
    <row r="49" spans="1:15" s="2" customFormat="1" x14ac:dyDescent="0.3">
      <c r="A49" s="2">
        <v>4</v>
      </c>
      <c r="B49" s="42"/>
      <c r="C49" s="43"/>
      <c r="D49" s="11"/>
      <c r="E49" s="12"/>
      <c r="F49" s="13"/>
      <c r="G49" s="13"/>
      <c r="H49" s="14">
        <f t="shared" si="14"/>
        <v>0</v>
      </c>
      <c r="I49" s="15"/>
      <c r="J49" s="12"/>
      <c r="K49" s="13"/>
      <c r="L49" s="13"/>
      <c r="M49" s="16">
        <f t="shared" si="15"/>
        <v>0</v>
      </c>
      <c r="N49" s="40">
        <f>A49</f>
        <v>4</v>
      </c>
      <c r="O49" s="17"/>
    </row>
    <row r="50" spans="1:15" ht="28" x14ac:dyDescent="0.3">
      <c r="B50" s="136" t="s">
        <v>29</v>
      </c>
      <c r="C50" s="150"/>
      <c r="D50" s="151"/>
      <c r="E50" s="140"/>
      <c r="F50" s="140"/>
      <c r="G50" s="140"/>
      <c r="H50" s="142">
        <f>SUM(H46:H49)</f>
        <v>0</v>
      </c>
      <c r="I50" s="143"/>
      <c r="J50" s="140"/>
      <c r="K50" s="140"/>
      <c r="L50" s="140"/>
      <c r="M50" s="144">
        <f>SUM(M46:M49)</f>
        <v>0</v>
      </c>
      <c r="N50" s="129"/>
    </row>
    <row r="51" spans="1:15" ht="50" customHeight="1" x14ac:dyDescent="0.3">
      <c r="A51" s="152" t="s">
        <v>102</v>
      </c>
      <c r="B51" s="153" t="s">
        <v>8</v>
      </c>
      <c r="C51" s="154"/>
      <c r="D51" s="155"/>
      <c r="E51" s="124"/>
      <c r="F51" s="124"/>
      <c r="G51" s="124"/>
      <c r="H51" s="156"/>
      <c r="I51" s="155"/>
      <c r="J51" s="124"/>
      <c r="K51" s="124"/>
      <c r="L51" s="124"/>
      <c r="M51" s="128"/>
      <c r="N51" s="129"/>
      <c r="O51" s="84"/>
    </row>
    <row r="52" spans="1:15" ht="37.5" x14ac:dyDescent="0.3">
      <c r="A52" s="76">
        <v>1</v>
      </c>
      <c r="B52" s="157" t="s">
        <v>32</v>
      </c>
      <c r="C52" s="158" t="s">
        <v>33</v>
      </c>
      <c r="D52" s="188"/>
      <c r="E52" s="189"/>
      <c r="F52" s="189"/>
      <c r="G52" s="189"/>
      <c r="H52" s="190"/>
      <c r="I52" s="15"/>
      <c r="J52" s="12"/>
      <c r="K52" s="13"/>
      <c r="L52" s="13"/>
      <c r="M52" s="120">
        <f>K52*L52*I52</f>
        <v>0</v>
      </c>
    </row>
    <row r="53" spans="1:15" ht="14.5" customHeight="1" x14ac:dyDescent="0.3">
      <c r="A53" s="76">
        <v>2</v>
      </c>
      <c r="B53" s="157" t="s">
        <v>30</v>
      </c>
      <c r="C53" s="158" t="s">
        <v>33</v>
      </c>
      <c r="D53" s="191"/>
      <c r="E53" s="192"/>
      <c r="F53" s="192"/>
      <c r="G53" s="192"/>
      <c r="H53" s="193"/>
      <c r="I53" s="15"/>
      <c r="J53" s="12"/>
      <c r="K53" s="13"/>
      <c r="L53" s="13"/>
      <c r="M53" s="120">
        <f t="shared" ref="M53:M54" si="16">K53*L53*I53</f>
        <v>0</v>
      </c>
    </row>
    <row r="54" spans="1:15" ht="14.5" customHeight="1" x14ac:dyDescent="0.3">
      <c r="A54" s="76">
        <v>3</v>
      </c>
      <c r="B54" s="157" t="s">
        <v>31</v>
      </c>
      <c r="C54" s="158" t="s">
        <v>33</v>
      </c>
      <c r="D54" s="191"/>
      <c r="E54" s="192"/>
      <c r="F54" s="192"/>
      <c r="G54" s="192"/>
      <c r="H54" s="193"/>
      <c r="I54" s="39"/>
      <c r="J54" s="44"/>
      <c r="K54" s="45"/>
      <c r="L54" s="45"/>
      <c r="M54" s="120">
        <f t="shared" si="16"/>
        <v>0</v>
      </c>
    </row>
    <row r="55" spans="1:15" ht="57" customHeight="1" thickBot="1" x14ac:dyDescent="0.35">
      <c r="B55" s="159" t="s">
        <v>35</v>
      </c>
      <c r="C55" s="160"/>
      <c r="D55" s="194"/>
      <c r="E55" s="195"/>
      <c r="F55" s="195"/>
      <c r="G55" s="195"/>
      <c r="H55" s="196"/>
      <c r="I55" s="162"/>
      <c r="J55" s="161"/>
      <c r="K55" s="161"/>
      <c r="L55" s="161"/>
      <c r="M55" s="163">
        <f>SUM(M52:M54)</f>
        <v>0</v>
      </c>
      <c r="N55" s="129"/>
    </row>
    <row r="56" spans="1:15" ht="14.5" thickBot="1" x14ac:dyDescent="0.35"/>
    <row r="57" spans="1:15" ht="19.5" thickBot="1" x14ac:dyDescent="0.45">
      <c r="B57" s="164" t="s">
        <v>36</v>
      </c>
      <c r="C57" s="165"/>
      <c r="D57" s="165"/>
      <c r="E57" s="165"/>
      <c r="F57" s="165"/>
      <c r="G57" s="165"/>
      <c r="H57" s="166">
        <f>H44+H50+H55</f>
        <v>12000</v>
      </c>
      <c r="I57" s="167"/>
      <c r="J57" s="165"/>
      <c r="K57" s="165"/>
      <c r="L57" s="165"/>
      <c r="M57" s="166">
        <f>M44+M50+M55</f>
        <v>5000</v>
      </c>
      <c r="N57" s="167"/>
      <c r="O57" s="168"/>
    </row>
    <row r="58" spans="1:15" x14ac:dyDescent="0.3">
      <c r="B58" s="169"/>
      <c r="C58" s="169"/>
      <c r="D58" s="169"/>
      <c r="E58" s="169"/>
      <c r="F58" s="169"/>
      <c r="G58" s="169"/>
      <c r="H58" s="169"/>
      <c r="I58" s="169"/>
      <c r="J58" s="169"/>
      <c r="K58" s="169"/>
      <c r="L58" s="169"/>
      <c r="M58" s="169"/>
      <c r="N58" s="169"/>
    </row>
    <row r="60" spans="1:15" x14ac:dyDescent="0.3">
      <c r="B60" s="76"/>
    </row>
    <row r="61" spans="1:15" x14ac:dyDescent="0.3">
      <c r="B61" s="170" t="s">
        <v>97</v>
      </c>
      <c r="C61" s="17"/>
    </row>
    <row r="63" spans="1:15" ht="28" x14ac:dyDescent="0.3">
      <c r="B63" s="170" t="s">
        <v>98</v>
      </c>
      <c r="C63" s="17"/>
      <c r="F63" s="177" t="s">
        <v>100</v>
      </c>
      <c r="G63" s="178"/>
      <c r="H63" s="46"/>
      <c r="I63" s="171"/>
      <c r="J63" s="172"/>
    </row>
    <row r="64" spans="1:15" ht="49.5" customHeight="1" x14ac:dyDescent="0.3">
      <c r="B64" s="170" t="s">
        <v>99</v>
      </c>
      <c r="C64" s="17"/>
      <c r="F64" s="177" t="s">
        <v>101</v>
      </c>
      <c r="G64" s="179"/>
      <c r="H64" s="180"/>
      <c r="I64" s="180"/>
      <c r="J64" s="180"/>
      <c r="K64" s="180"/>
    </row>
    <row r="65" spans="2:23" x14ac:dyDescent="0.3">
      <c r="G65" s="81"/>
      <c r="H65" s="180"/>
      <c r="I65" s="180"/>
      <c r="J65" s="180"/>
      <c r="K65" s="180"/>
    </row>
    <row r="66" spans="2:23" x14ac:dyDescent="0.3">
      <c r="B66" s="76"/>
      <c r="H66" s="180"/>
      <c r="I66" s="180"/>
      <c r="J66" s="180"/>
      <c r="K66" s="180"/>
    </row>
    <row r="67" spans="2:23" x14ac:dyDescent="0.3">
      <c r="B67" s="76"/>
      <c r="H67" s="180"/>
      <c r="I67" s="180"/>
      <c r="J67" s="180"/>
      <c r="K67" s="180"/>
    </row>
    <row r="68" spans="2:23" x14ac:dyDescent="0.3">
      <c r="B68" s="76"/>
      <c r="G68" s="81"/>
      <c r="H68" s="81"/>
      <c r="I68" s="81"/>
      <c r="J68" s="81"/>
      <c r="K68" s="81"/>
      <c r="L68" s="81"/>
      <c r="M68" s="81"/>
      <c r="N68" s="81"/>
      <c r="O68" s="81"/>
      <c r="P68" s="81"/>
      <c r="Q68" s="81"/>
      <c r="R68" s="81"/>
      <c r="S68" s="81"/>
      <c r="T68" s="81"/>
      <c r="U68" s="81"/>
      <c r="V68" s="81"/>
      <c r="W68" s="81"/>
    </row>
    <row r="69" spans="2:23" x14ac:dyDescent="0.3">
      <c r="B69" s="76"/>
      <c r="C69" s="81"/>
      <c r="D69" s="81"/>
      <c r="E69" s="81"/>
      <c r="F69" s="81"/>
      <c r="G69" s="81"/>
      <c r="H69" s="81"/>
      <c r="I69" s="81"/>
      <c r="J69" s="81"/>
      <c r="K69" s="81"/>
      <c r="L69" s="81"/>
      <c r="M69" s="81"/>
      <c r="N69" s="81"/>
      <c r="O69" s="81"/>
      <c r="P69" s="81"/>
      <c r="Q69" s="81"/>
      <c r="R69" s="81"/>
      <c r="S69" s="81"/>
      <c r="T69" s="81"/>
      <c r="U69" s="81"/>
      <c r="V69" s="81"/>
      <c r="W69" s="81"/>
    </row>
    <row r="70" spans="2:23" x14ac:dyDescent="0.3">
      <c r="B70" s="76"/>
      <c r="C70" s="81"/>
      <c r="D70" s="81"/>
      <c r="E70" s="81"/>
      <c r="F70" s="81"/>
      <c r="G70" s="81"/>
      <c r="H70" s="81"/>
      <c r="I70" s="81"/>
      <c r="J70" s="81"/>
      <c r="K70" s="81"/>
      <c r="L70" s="81"/>
      <c r="M70" s="81"/>
      <c r="N70" s="81"/>
      <c r="O70" s="81"/>
      <c r="P70" s="81"/>
      <c r="Q70" s="81"/>
      <c r="R70" s="81"/>
      <c r="S70" s="81"/>
      <c r="T70" s="81"/>
      <c r="U70" s="81"/>
      <c r="V70" s="81"/>
      <c r="W70" s="81"/>
    </row>
    <row r="71" spans="2:23" x14ac:dyDescent="0.3">
      <c r="B71" s="76"/>
      <c r="C71" s="81"/>
      <c r="D71" s="81"/>
      <c r="E71" s="81"/>
      <c r="F71" s="81"/>
      <c r="G71" s="81"/>
      <c r="H71" s="81"/>
      <c r="I71" s="81"/>
      <c r="J71" s="81"/>
      <c r="K71" s="81"/>
      <c r="L71" s="81"/>
      <c r="M71" s="81"/>
      <c r="N71" s="81"/>
      <c r="O71" s="81"/>
      <c r="P71" s="81"/>
      <c r="Q71" s="81"/>
      <c r="R71" s="81"/>
      <c r="S71" s="81"/>
      <c r="T71" s="81"/>
      <c r="U71" s="81"/>
      <c r="V71" s="81"/>
      <c r="W71" s="81"/>
    </row>
    <row r="72" spans="2:23" x14ac:dyDescent="0.3">
      <c r="B72" s="76"/>
      <c r="C72" s="81"/>
      <c r="D72" s="81"/>
      <c r="E72" s="81"/>
      <c r="F72" s="81"/>
      <c r="G72" s="81"/>
      <c r="H72" s="81"/>
      <c r="I72" s="81"/>
      <c r="J72" s="81"/>
      <c r="K72" s="81"/>
      <c r="L72" s="81"/>
      <c r="M72" s="81"/>
      <c r="N72" s="81"/>
      <c r="O72" s="81"/>
      <c r="P72" s="81"/>
      <c r="Q72" s="81"/>
      <c r="R72" s="81"/>
      <c r="S72" s="81"/>
      <c r="T72" s="81"/>
      <c r="U72" s="81"/>
      <c r="V72" s="81"/>
      <c r="W72" s="81"/>
    </row>
    <row r="73" spans="2:23" x14ac:dyDescent="0.3">
      <c r="B73" s="76"/>
      <c r="C73" s="81"/>
      <c r="D73" s="81"/>
      <c r="E73" s="81"/>
      <c r="F73" s="81"/>
      <c r="G73" s="81"/>
      <c r="H73" s="81"/>
      <c r="I73" s="81"/>
      <c r="J73" s="81"/>
      <c r="K73" s="81"/>
      <c r="L73" s="81"/>
      <c r="M73" s="81"/>
      <c r="N73" s="81"/>
      <c r="O73" s="81"/>
      <c r="P73" s="81"/>
      <c r="Q73" s="81"/>
      <c r="R73" s="81"/>
      <c r="S73" s="81"/>
      <c r="T73" s="81"/>
      <c r="U73" s="81"/>
      <c r="V73" s="81"/>
      <c r="W73" s="81"/>
    </row>
    <row r="74" spans="2:23" x14ac:dyDescent="0.3">
      <c r="B74" s="76"/>
      <c r="C74" s="81"/>
      <c r="D74" s="81"/>
      <c r="E74" s="81"/>
      <c r="F74" s="81"/>
      <c r="G74" s="81"/>
      <c r="H74" s="81"/>
      <c r="I74" s="81"/>
      <c r="J74" s="81"/>
      <c r="K74" s="81"/>
      <c r="L74" s="81"/>
      <c r="M74" s="81"/>
      <c r="N74" s="81"/>
      <c r="O74" s="81"/>
      <c r="P74" s="81"/>
      <c r="Q74" s="81"/>
      <c r="R74" s="81"/>
      <c r="S74" s="81"/>
      <c r="T74" s="81"/>
      <c r="U74" s="81"/>
      <c r="V74" s="81"/>
      <c r="W74" s="81"/>
    </row>
    <row r="75" spans="2:23" x14ac:dyDescent="0.3">
      <c r="B75" s="76"/>
      <c r="C75" s="81"/>
      <c r="D75" s="81"/>
      <c r="E75" s="81"/>
      <c r="F75" s="81"/>
      <c r="G75" s="81"/>
      <c r="H75" s="81"/>
      <c r="I75" s="81"/>
      <c r="J75" s="81"/>
      <c r="K75" s="81"/>
      <c r="L75" s="81"/>
      <c r="M75" s="81"/>
      <c r="N75" s="81"/>
      <c r="O75" s="81"/>
      <c r="P75" s="81"/>
      <c r="Q75" s="81"/>
      <c r="R75" s="81"/>
      <c r="S75" s="81"/>
      <c r="T75" s="81"/>
      <c r="U75" s="81"/>
      <c r="V75" s="81"/>
      <c r="W75" s="81"/>
    </row>
    <row r="76" spans="2:23" x14ac:dyDescent="0.3">
      <c r="B76" s="76"/>
      <c r="C76" s="81"/>
      <c r="D76" s="81"/>
      <c r="E76" s="81"/>
      <c r="F76" s="81"/>
      <c r="G76" s="81"/>
      <c r="H76" s="81"/>
      <c r="I76" s="81"/>
      <c r="J76" s="81"/>
      <c r="K76" s="81"/>
      <c r="L76" s="81"/>
      <c r="M76" s="81"/>
      <c r="N76" s="81"/>
      <c r="O76" s="81"/>
      <c r="P76" s="81"/>
      <c r="Q76" s="81"/>
      <c r="R76" s="81"/>
      <c r="S76" s="81"/>
      <c r="T76" s="81"/>
      <c r="U76" s="81"/>
      <c r="V76" s="81"/>
      <c r="W76" s="81"/>
    </row>
    <row r="77" spans="2:23" x14ac:dyDescent="0.3">
      <c r="B77" s="76"/>
      <c r="C77" s="81"/>
      <c r="D77" s="81"/>
      <c r="E77" s="81"/>
      <c r="F77" s="81"/>
      <c r="G77" s="81"/>
      <c r="H77" s="81"/>
      <c r="I77" s="81"/>
      <c r="J77" s="81"/>
      <c r="K77" s="81"/>
      <c r="L77" s="81"/>
      <c r="M77" s="81"/>
      <c r="N77" s="81"/>
      <c r="O77" s="81"/>
      <c r="P77" s="81"/>
      <c r="Q77" s="81"/>
      <c r="R77" s="81"/>
      <c r="S77" s="81"/>
      <c r="T77" s="81"/>
      <c r="U77" s="81"/>
      <c r="V77" s="81"/>
      <c r="W77" s="81"/>
    </row>
    <row r="78" spans="2:23" x14ac:dyDescent="0.3">
      <c r="C78" s="81"/>
      <c r="D78" s="81"/>
      <c r="E78" s="81"/>
      <c r="F78" s="81"/>
      <c r="G78" s="81"/>
      <c r="H78" s="81"/>
      <c r="I78" s="81"/>
      <c r="J78" s="81"/>
      <c r="K78" s="81"/>
      <c r="L78" s="81"/>
      <c r="M78" s="81"/>
      <c r="N78" s="81"/>
      <c r="O78" s="81"/>
      <c r="P78" s="81"/>
      <c r="Q78" s="81"/>
      <c r="R78" s="81"/>
      <c r="S78" s="81"/>
      <c r="T78" s="81"/>
      <c r="U78" s="81"/>
      <c r="V78" s="81"/>
      <c r="W78" s="81"/>
    </row>
    <row r="79" spans="2:23" x14ac:dyDescent="0.3">
      <c r="C79" s="81"/>
      <c r="D79" s="81"/>
      <c r="E79" s="81"/>
      <c r="F79" s="81"/>
      <c r="G79" s="81"/>
      <c r="H79" s="81"/>
      <c r="I79" s="81"/>
      <c r="J79" s="81"/>
      <c r="K79" s="81"/>
      <c r="L79" s="81"/>
      <c r="M79" s="81"/>
      <c r="N79" s="81"/>
      <c r="O79" s="81"/>
      <c r="P79" s="81"/>
      <c r="Q79" s="81"/>
      <c r="R79" s="81"/>
      <c r="S79" s="81"/>
      <c r="T79" s="81"/>
      <c r="U79" s="81"/>
      <c r="V79" s="81"/>
      <c r="W79" s="81"/>
    </row>
    <row r="80" spans="2:23" x14ac:dyDescent="0.3">
      <c r="C80" s="81"/>
      <c r="D80" s="81"/>
      <c r="E80" s="81"/>
      <c r="F80" s="81"/>
      <c r="G80" s="81"/>
      <c r="H80" s="81"/>
      <c r="I80" s="81"/>
      <c r="J80" s="81"/>
      <c r="K80" s="81"/>
      <c r="L80" s="81"/>
      <c r="M80" s="81"/>
      <c r="N80" s="81"/>
      <c r="O80" s="81"/>
      <c r="P80" s="81"/>
      <c r="Q80" s="81"/>
      <c r="R80" s="81"/>
      <c r="S80" s="81"/>
      <c r="T80" s="81"/>
      <c r="U80" s="81"/>
      <c r="V80" s="81"/>
      <c r="W80" s="81"/>
    </row>
    <row r="81" spans="3:23" x14ac:dyDescent="0.3">
      <c r="C81" s="81"/>
      <c r="D81" s="81"/>
      <c r="E81" s="81"/>
      <c r="F81" s="81"/>
      <c r="G81" s="81"/>
      <c r="H81" s="81"/>
      <c r="I81" s="81"/>
      <c r="J81" s="81"/>
      <c r="K81" s="81"/>
      <c r="L81" s="81"/>
      <c r="M81" s="81"/>
      <c r="N81" s="81"/>
      <c r="O81" s="81"/>
      <c r="P81" s="81"/>
      <c r="Q81" s="81"/>
      <c r="R81" s="81"/>
      <c r="S81" s="81"/>
      <c r="T81" s="81"/>
      <c r="U81" s="81"/>
      <c r="V81" s="81"/>
      <c r="W81" s="81"/>
    </row>
    <row r="82" spans="3:23" x14ac:dyDescent="0.3">
      <c r="C82" s="81"/>
      <c r="D82" s="81"/>
      <c r="E82" s="81"/>
      <c r="F82" s="81"/>
      <c r="G82" s="81"/>
      <c r="H82" s="81"/>
      <c r="I82" s="81"/>
      <c r="J82" s="81"/>
      <c r="K82" s="81"/>
      <c r="L82" s="81"/>
      <c r="M82" s="81"/>
      <c r="N82" s="81"/>
      <c r="O82" s="81"/>
      <c r="P82" s="81"/>
      <c r="Q82" s="81"/>
      <c r="R82" s="81"/>
      <c r="S82" s="81"/>
      <c r="T82" s="81"/>
      <c r="U82" s="81"/>
      <c r="V82" s="81"/>
      <c r="W82" s="81"/>
    </row>
    <row r="83" spans="3:23" x14ac:dyDescent="0.3">
      <c r="C83" s="81"/>
      <c r="D83" s="81"/>
      <c r="E83" s="81"/>
      <c r="F83" s="81"/>
      <c r="G83" s="81"/>
      <c r="H83" s="81"/>
      <c r="I83" s="81"/>
      <c r="J83" s="81"/>
      <c r="K83" s="81"/>
      <c r="L83" s="81"/>
      <c r="M83" s="81"/>
      <c r="N83" s="81"/>
      <c r="O83" s="81"/>
      <c r="P83" s="81"/>
      <c r="Q83" s="81"/>
      <c r="R83" s="81"/>
      <c r="S83" s="81"/>
      <c r="T83" s="81"/>
      <c r="U83" s="81"/>
      <c r="V83" s="81"/>
      <c r="W83" s="81"/>
    </row>
    <row r="84" spans="3:23" x14ac:dyDescent="0.3">
      <c r="C84" s="81"/>
      <c r="D84" s="81"/>
      <c r="E84" s="81"/>
      <c r="F84" s="81"/>
      <c r="G84" s="81"/>
      <c r="H84" s="81"/>
      <c r="I84" s="81"/>
      <c r="J84" s="81"/>
      <c r="K84" s="81"/>
      <c r="L84" s="81"/>
      <c r="M84" s="81"/>
      <c r="N84" s="81"/>
      <c r="O84" s="81"/>
      <c r="P84" s="81"/>
      <c r="Q84" s="81"/>
      <c r="R84" s="81"/>
      <c r="S84" s="81"/>
      <c r="T84" s="81"/>
      <c r="U84" s="81"/>
      <c r="V84" s="81"/>
      <c r="W84" s="81"/>
    </row>
    <row r="85" spans="3:23" x14ac:dyDescent="0.3">
      <c r="C85" s="81"/>
      <c r="D85" s="81"/>
      <c r="E85" s="81"/>
      <c r="F85" s="81"/>
      <c r="G85" s="81"/>
      <c r="H85" s="81"/>
      <c r="I85" s="81"/>
      <c r="J85" s="81"/>
      <c r="K85" s="81"/>
      <c r="L85" s="81"/>
      <c r="M85" s="81"/>
      <c r="N85" s="81"/>
      <c r="O85" s="81"/>
      <c r="P85" s="81"/>
      <c r="Q85" s="81"/>
      <c r="R85" s="81"/>
      <c r="S85" s="81"/>
      <c r="T85" s="81"/>
      <c r="U85" s="81"/>
      <c r="V85" s="81"/>
      <c r="W85" s="81"/>
    </row>
    <row r="86" spans="3:23" x14ac:dyDescent="0.3">
      <c r="C86" s="81"/>
      <c r="D86" s="81"/>
      <c r="E86" s="81"/>
      <c r="F86" s="81"/>
      <c r="G86" s="81"/>
      <c r="H86" s="81"/>
      <c r="I86" s="81"/>
      <c r="J86" s="81"/>
      <c r="K86" s="81"/>
      <c r="L86" s="81"/>
      <c r="M86" s="81"/>
      <c r="N86" s="81"/>
      <c r="O86" s="81"/>
      <c r="P86" s="81"/>
      <c r="Q86" s="81"/>
      <c r="R86" s="81"/>
      <c r="S86" s="81"/>
      <c r="T86" s="81"/>
      <c r="U86" s="81"/>
      <c r="V86" s="81"/>
      <c r="W86" s="81"/>
    </row>
    <row r="87" spans="3:23" x14ac:dyDescent="0.3">
      <c r="C87" s="81"/>
      <c r="D87" s="81"/>
      <c r="E87" s="81"/>
      <c r="F87" s="81"/>
      <c r="G87" s="81"/>
      <c r="H87" s="81"/>
      <c r="I87" s="81"/>
      <c r="J87" s="81"/>
      <c r="K87" s="81"/>
      <c r="L87" s="81"/>
      <c r="M87" s="81"/>
      <c r="N87" s="81"/>
      <c r="O87" s="81"/>
      <c r="P87" s="81"/>
      <c r="Q87" s="81"/>
      <c r="R87" s="81"/>
      <c r="S87" s="81"/>
      <c r="T87" s="81"/>
      <c r="U87" s="81"/>
      <c r="V87" s="81"/>
      <c r="W87" s="81"/>
    </row>
    <row r="88" spans="3:23" x14ac:dyDescent="0.3">
      <c r="C88" s="81"/>
      <c r="D88" s="81"/>
      <c r="E88" s="81"/>
      <c r="F88" s="81"/>
      <c r="G88" s="81"/>
      <c r="H88" s="81"/>
      <c r="I88" s="81"/>
      <c r="J88" s="81"/>
      <c r="K88" s="81"/>
      <c r="L88" s="81"/>
      <c r="M88" s="81"/>
      <c r="N88" s="81"/>
      <c r="O88" s="81"/>
      <c r="P88" s="81"/>
      <c r="Q88" s="81"/>
      <c r="R88" s="81"/>
      <c r="S88" s="81"/>
      <c r="T88" s="81"/>
      <c r="U88" s="81"/>
      <c r="V88" s="81"/>
      <c r="W88" s="81"/>
    </row>
    <row r="89" spans="3:23" x14ac:dyDescent="0.3">
      <c r="C89" s="81"/>
      <c r="D89" s="81"/>
      <c r="E89" s="81"/>
      <c r="F89" s="81"/>
      <c r="G89" s="81"/>
      <c r="H89" s="81"/>
      <c r="I89" s="81"/>
      <c r="J89" s="81"/>
      <c r="K89" s="81"/>
      <c r="L89" s="81"/>
      <c r="M89" s="81"/>
      <c r="N89" s="81"/>
      <c r="O89" s="81"/>
      <c r="P89" s="81"/>
      <c r="Q89" s="81"/>
      <c r="R89" s="81"/>
      <c r="S89" s="81"/>
      <c r="T89" s="81"/>
      <c r="U89" s="81"/>
      <c r="V89" s="81"/>
      <c r="W89" s="81"/>
    </row>
    <row r="90" spans="3:23" x14ac:dyDescent="0.3">
      <c r="C90" s="81"/>
      <c r="D90" s="81"/>
      <c r="E90" s="81"/>
      <c r="F90" s="81"/>
      <c r="G90" s="81"/>
      <c r="H90" s="81"/>
      <c r="I90" s="81"/>
      <c r="J90" s="81"/>
      <c r="K90" s="81"/>
      <c r="L90" s="81"/>
      <c r="M90" s="81"/>
      <c r="N90" s="81"/>
      <c r="O90" s="81"/>
      <c r="P90" s="81"/>
      <c r="Q90" s="81"/>
      <c r="R90" s="81"/>
      <c r="S90" s="81"/>
      <c r="T90" s="81"/>
      <c r="U90" s="81"/>
      <c r="V90" s="81"/>
      <c r="W90" s="81"/>
    </row>
    <row r="91" spans="3:23" x14ac:dyDescent="0.3">
      <c r="C91" s="81"/>
      <c r="D91" s="81"/>
      <c r="E91" s="81"/>
      <c r="F91" s="81"/>
      <c r="G91" s="81"/>
      <c r="H91" s="81"/>
      <c r="I91" s="81"/>
      <c r="J91" s="81"/>
      <c r="K91" s="81"/>
      <c r="L91" s="81"/>
      <c r="M91" s="81"/>
      <c r="N91" s="81"/>
      <c r="O91" s="81"/>
      <c r="P91" s="81"/>
      <c r="Q91" s="81"/>
      <c r="R91" s="81"/>
      <c r="S91" s="81"/>
      <c r="T91" s="81"/>
      <c r="U91" s="81"/>
      <c r="V91" s="81"/>
      <c r="W91" s="81"/>
    </row>
    <row r="92" spans="3:23" x14ac:dyDescent="0.3">
      <c r="C92" s="81"/>
      <c r="D92" s="81"/>
      <c r="E92" s="81"/>
      <c r="F92" s="81"/>
      <c r="G92" s="81"/>
      <c r="H92" s="81"/>
      <c r="I92" s="81"/>
      <c r="J92" s="81"/>
      <c r="K92" s="81"/>
      <c r="L92" s="81"/>
      <c r="M92" s="81"/>
      <c r="N92" s="81"/>
      <c r="O92" s="81"/>
      <c r="P92" s="81"/>
      <c r="Q92" s="81"/>
      <c r="R92" s="81"/>
      <c r="S92" s="81"/>
      <c r="T92" s="81"/>
      <c r="U92" s="81"/>
      <c r="V92" s="81"/>
      <c r="W92" s="81"/>
    </row>
    <row r="93" spans="3:23" x14ac:dyDescent="0.3">
      <c r="C93" s="81"/>
      <c r="D93" s="81"/>
      <c r="E93" s="81"/>
      <c r="F93" s="81"/>
      <c r="G93" s="81"/>
      <c r="H93" s="81"/>
      <c r="I93" s="81"/>
      <c r="J93" s="81"/>
      <c r="K93" s="81"/>
      <c r="L93" s="81"/>
      <c r="M93" s="81"/>
      <c r="N93" s="81"/>
      <c r="O93" s="81"/>
      <c r="P93" s="81"/>
      <c r="Q93" s="81"/>
      <c r="R93" s="81"/>
      <c r="S93" s="81"/>
      <c r="T93" s="81"/>
      <c r="U93" s="81"/>
      <c r="V93" s="81"/>
      <c r="W93" s="81"/>
    </row>
    <row r="94" spans="3:23" x14ac:dyDescent="0.3">
      <c r="C94" s="81"/>
      <c r="D94" s="81"/>
      <c r="E94" s="81"/>
      <c r="F94" s="81"/>
      <c r="G94" s="81"/>
      <c r="H94" s="81"/>
      <c r="I94" s="81"/>
      <c r="J94" s="81"/>
      <c r="K94" s="81"/>
      <c r="L94" s="81"/>
      <c r="M94" s="81"/>
      <c r="N94" s="81"/>
      <c r="O94" s="81"/>
      <c r="P94" s="81"/>
      <c r="Q94" s="81"/>
      <c r="R94" s="81"/>
      <c r="S94" s="81"/>
      <c r="T94" s="81"/>
      <c r="U94" s="81"/>
      <c r="V94" s="81"/>
      <c r="W94" s="81"/>
    </row>
    <row r="95" spans="3:23" x14ac:dyDescent="0.3">
      <c r="C95" s="81"/>
      <c r="D95" s="81"/>
      <c r="E95" s="81"/>
      <c r="F95" s="81"/>
      <c r="G95" s="81"/>
      <c r="H95" s="81"/>
      <c r="I95" s="81"/>
      <c r="J95" s="81"/>
      <c r="K95" s="81"/>
      <c r="L95" s="81"/>
      <c r="M95" s="81"/>
      <c r="N95" s="81"/>
      <c r="O95" s="81"/>
      <c r="P95" s="81"/>
      <c r="Q95" s="81"/>
      <c r="R95" s="81"/>
      <c r="S95" s="81"/>
      <c r="T95" s="81"/>
      <c r="U95" s="81"/>
      <c r="V95" s="81"/>
      <c r="W95" s="81"/>
    </row>
    <row r="96" spans="3:23" x14ac:dyDescent="0.3">
      <c r="C96" s="81"/>
      <c r="D96" s="81"/>
      <c r="E96" s="81"/>
      <c r="F96" s="81"/>
      <c r="G96" s="81"/>
      <c r="H96" s="81"/>
      <c r="I96" s="81"/>
      <c r="J96" s="81"/>
      <c r="K96" s="81"/>
      <c r="L96" s="81"/>
      <c r="M96" s="81"/>
      <c r="N96" s="81"/>
      <c r="O96" s="81"/>
      <c r="P96" s="81"/>
      <c r="Q96" s="81"/>
      <c r="R96" s="81"/>
      <c r="S96" s="81"/>
      <c r="T96" s="81"/>
      <c r="U96" s="81"/>
      <c r="V96" s="81"/>
      <c r="W96" s="81"/>
    </row>
    <row r="97" spans="3:23" x14ac:dyDescent="0.3">
      <c r="C97" s="81"/>
      <c r="D97" s="81"/>
      <c r="E97" s="81"/>
      <c r="F97" s="81"/>
      <c r="G97" s="81"/>
      <c r="H97" s="81"/>
      <c r="I97" s="81"/>
      <c r="J97" s="81"/>
      <c r="K97" s="81"/>
      <c r="L97" s="81"/>
      <c r="M97" s="81"/>
      <c r="N97" s="81"/>
      <c r="O97" s="81"/>
      <c r="P97" s="81"/>
      <c r="Q97" s="81"/>
      <c r="R97" s="81"/>
      <c r="S97" s="81"/>
      <c r="T97" s="81"/>
      <c r="U97" s="81"/>
      <c r="V97" s="81"/>
      <c r="W97" s="81"/>
    </row>
    <row r="98" spans="3:23" x14ac:dyDescent="0.3">
      <c r="C98" s="81"/>
      <c r="D98" s="81"/>
      <c r="E98" s="81"/>
      <c r="F98" s="81"/>
      <c r="G98" s="81"/>
      <c r="H98" s="81"/>
      <c r="I98" s="81"/>
      <c r="J98" s="81"/>
      <c r="K98" s="81"/>
      <c r="L98" s="81"/>
      <c r="M98" s="81"/>
      <c r="N98" s="81"/>
      <c r="O98" s="81"/>
      <c r="P98" s="81"/>
      <c r="Q98" s="81"/>
      <c r="R98" s="81"/>
      <c r="S98" s="81"/>
      <c r="T98" s="81"/>
      <c r="U98" s="81"/>
      <c r="V98" s="81"/>
      <c r="W98" s="81"/>
    </row>
    <row r="99" spans="3:23" x14ac:dyDescent="0.3">
      <c r="C99" s="81"/>
      <c r="D99" s="81"/>
      <c r="E99" s="81"/>
      <c r="F99" s="81"/>
      <c r="G99" s="81"/>
      <c r="H99" s="81"/>
      <c r="I99" s="81"/>
      <c r="J99" s="81"/>
      <c r="K99" s="81"/>
      <c r="L99" s="81"/>
      <c r="M99" s="81"/>
      <c r="N99" s="81"/>
      <c r="O99" s="81"/>
      <c r="P99" s="81"/>
      <c r="Q99" s="81"/>
      <c r="R99" s="81"/>
      <c r="S99" s="81"/>
      <c r="T99" s="81"/>
      <c r="U99" s="81"/>
      <c r="V99" s="81"/>
      <c r="W99" s="81"/>
    </row>
    <row r="100" spans="3:23" x14ac:dyDescent="0.3">
      <c r="C100" s="81"/>
      <c r="D100" s="81"/>
      <c r="E100" s="81"/>
      <c r="F100" s="81"/>
      <c r="G100" s="81"/>
      <c r="H100" s="81"/>
      <c r="I100" s="81"/>
      <c r="J100" s="81"/>
      <c r="K100" s="81"/>
      <c r="L100" s="81"/>
      <c r="M100" s="81"/>
      <c r="N100" s="81"/>
      <c r="O100" s="81"/>
      <c r="P100" s="81"/>
      <c r="Q100" s="81"/>
      <c r="R100" s="81"/>
      <c r="S100" s="81"/>
      <c r="T100" s="81"/>
      <c r="U100" s="81"/>
      <c r="V100" s="81"/>
      <c r="W100" s="81"/>
    </row>
    <row r="101" spans="3:23" x14ac:dyDescent="0.3">
      <c r="C101" s="81"/>
      <c r="D101" s="81"/>
      <c r="E101" s="81"/>
      <c r="F101" s="81"/>
      <c r="G101" s="81"/>
      <c r="H101" s="81"/>
      <c r="I101" s="81"/>
      <c r="J101" s="81"/>
      <c r="K101" s="81"/>
      <c r="L101" s="81"/>
      <c r="M101" s="81"/>
      <c r="N101" s="81"/>
      <c r="O101" s="81"/>
      <c r="P101" s="81"/>
      <c r="Q101" s="81"/>
      <c r="R101" s="81"/>
      <c r="S101" s="81"/>
      <c r="T101" s="81"/>
      <c r="U101" s="81"/>
      <c r="V101" s="81"/>
      <c r="W101" s="81"/>
    </row>
    <row r="102" spans="3:23" x14ac:dyDescent="0.3">
      <c r="C102" s="81"/>
      <c r="D102" s="81"/>
      <c r="E102" s="81"/>
      <c r="F102" s="81"/>
      <c r="G102" s="81"/>
      <c r="H102" s="81"/>
      <c r="I102" s="81"/>
      <c r="J102" s="81"/>
      <c r="K102" s="81"/>
      <c r="L102" s="81"/>
      <c r="M102" s="81"/>
      <c r="N102" s="81"/>
      <c r="O102" s="81"/>
      <c r="P102" s="81"/>
      <c r="Q102" s="81"/>
      <c r="R102" s="81"/>
      <c r="S102" s="81"/>
      <c r="T102" s="81"/>
      <c r="U102" s="81"/>
      <c r="V102" s="81"/>
      <c r="W102" s="81"/>
    </row>
    <row r="103" spans="3:23" x14ac:dyDescent="0.3">
      <c r="C103" s="81"/>
      <c r="D103" s="81"/>
      <c r="E103" s="81"/>
      <c r="F103" s="81"/>
      <c r="G103" s="81"/>
      <c r="H103" s="81"/>
      <c r="I103" s="81"/>
      <c r="J103" s="81"/>
      <c r="K103" s="81"/>
      <c r="L103" s="81"/>
      <c r="M103" s="81"/>
      <c r="N103" s="81"/>
      <c r="O103" s="81"/>
      <c r="P103" s="81"/>
      <c r="Q103" s="81"/>
      <c r="R103" s="81"/>
      <c r="S103" s="81"/>
      <c r="T103" s="81"/>
      <c r="U103" s="81"/>
      <c r="V103" s="81"/>
      <c r="W103" s="81"/>
    </row>
    <row r="104" spans="3:23" x14ac:dyDescent="0.3">
      <c r="C104" s="81"/>
      <c r="D104" s="81"/>
      <c r="E104" s="81"/>
      <c r="F104" s="81"/>
      <c r="G104" s="81"/>
      <c r="H104" s="81"/>
      <c r="I104" s="81"/>
      <c r="J104" s="81"/>
      <c r="K104" s="81"/>
      <c r="L104" s="81"/>
      <c r="M104" s="81"/>
      <c r="N104" s="81"/>
      <c r="O104" s="81"/>
      <c r="P104" s="81"/>
      <c r="Q104" s="81"/>
      <c r="R104" s="81"/>
      <c r="S104" s="81"/>
      <c r="T104" s="81"/>
      <c r="U104" s="81"/>
      <c r="V104" s="81"/>
      <c r="W104" s="81"/>
    </row>
    <row r="105" spans="3:23" x14ac:dyDescent="0.3">
      <c r="C105" s="81"/>
      <c r="D105" s="81"/>
      <c r="E105" s="81"/>
      <c r="F105" s="81"/>
      <c r="G105" s="81"/>
      <c r="H105" s="81"/>
      <c r="I105" s="81"/>
      <c r="J105" s="81"/>
      <c r="K105" s="81"/>
      <c r="L105" s="81"/>
      <c r="M105" s="81"/>
      <c r="N105" s="81"/>
      <c r="O105" s="81"/>
      <c r="P105" s="81"/>
      <c r="Q105" s="81"/>
      <c r="R105" s="81"/>
      <c r="S105" s="81"/>
      <c r="T105" s="81"/>
      <c r="U105" s="81"/>
      <c r="V105" s="81"/>
      <c r="W105" s="81"/>
    </row>
    <row r="106" spans="3:23" x14ac:dyDescent="0.3">
      <c r="C106" s="81"/>
      <c r="D106" s="81"/>
      <c r="E106" s="81"/>
      <c r="F106" s="81"/>
      <c r="G106" s="81"/>
      <c r="H106" s="81"/>
      <c r="I106" s="81"/>
      <c r="J106" s="81"/>
      <c r="K106" s="81"/>
      <c r="L106" s="81"/>
      <c r="M106" s="81"/>
      <c r="N106" s="81"/>
      <c r="O106" s="81"/>
      <c r="P106" s="81"/>
      <c r="Q106" s="81"/>
      <c r="R106" s="81"/>
      <c r="S106" s="81"/>
      <c r="T106" s="81"/>
      <c r="U106" s="81"/>
      <c r="V106" s="81"/>
      <c r="W106" s="81"/>
    </row>
    <row r="107" spans="3:23" x14ac:dyDescent="0.3">
      <c r="C107" s="81"/>
      <c r="D107" s="81"/>
      <c r="E107" s="81"/>
      <c r="F107" s="81"/>
      <c r="G107" s="81"/>
      <c r="H107" s="81"/>
      <c r="I107" s="81"/>
      <c r="J107" s="81"/>
      <c r="K107" s="81"/>
      <c r="L107" s="81"/>
      <c r="M107" s="81"/>
      <c r="N107" s="81"/>
      <c r="O107" s="81"/>
      <c r="P107" s="81"/>
      <c r="Q107" s="81"/>
      <c r="R107" s="81"/>
      <c r="S107" s="81"/>
      <c r="T107" s="81"/>
      <c r="U107" s="81"/>
      <c r="V107" s="81"/>
      <c r="W107" s="81"/>
    </row>
    <row r="108" spans="3:23" x14ac:dyDescent="0.3">
      <c r="C108" s="81"/>
      <c r="D108" s="81"/>
      <c r="E108" s="81"/>
      <c r="F108" s="81"/>
      <c r="G108" s="81"/>
      <c r="H108" s="81"/>
      <c r="I108" s="81"/>
      <c r="J108" s="81"/>
      <c r="K108" s="81"/>
      <c r="L108" s="81"/>
      <c r="M108" s="81"/>
      <c r="N108" s="81"/>
      <c r="O108" s="81"/>
      <c r="P108" s="81"/>
      <c r="Q108" s="81"/>
      <c r="R108" s="81"/>
      <c r="S108" s="81"/>
      <c r="T108" s="81"/>
      <c r="U108" s="81"/>
      <c r="V108" s="81"/>
      <c r="W108" s="81"/>
    </row>
    <row r="109" spans="3:23" x14ac:dyDescent="0.3">
      <c r="C109" s="81"/>
      <c r="D109" s="81"/>
      <c r="E109" s="81"/>
      <c r="F109" s="81"/>
      <c r="G109" s="81"/>
      <c r="H109" s="81"/>
      <c r="I109" s="81"/>
      <c r="J109" s="81"/>
      <c r="K109" s="81"/>
      <c r="L109" s="81"/>
      <c r="M109" s="81"/>
      <c r="N109" s="81"/>
      <c r="O109" s="81"/>
      <c r="P109" s="81"/>
      <c r="Q109" s="81"/>
      <c r="R109" s="81"/>
      <c r="S109" s="81"/>
      <c r="T109" s="81"/>
      <c r="U109" s="81"/>
      <c r="V109" s="81"/>
      <c r="W109" s="81"/>
    </row>
    <row r="110" spans="3:23" x14ac:dyDescent="0.3">
      <c r="C110" s="81"/>
      <c r="D110" s="81"/>
      <c r="E110" s="81"/>
      <c r="F110" s="81"/>
      <c r="G110" s="81"/>
      <c r="H110" s="81"/>
      <c r="I110" s="81"/>
      <c r="J110" s="81"/>
      <c r="K110" s="81"/>
      <c r="L110" s="81"/>
      <c r="M110" s="81"/>
      <c r="N110" s="81"/>
      <c r="O110" s="81"/>
      <c r="P110" s="81"/>
      <c r="Q110" s="81"/>
      <c r="R110" s="81"/>
      <c r="S110" s="81"/>
      <c r="T110" s="81"/>
      <c r="U110" s="81"/>
      <c r="V110" s="81"/>
      <c r="W110" s="81"/>
    </row>
    <row r="111" spans="3:23" x14ac:dyDescent="0.3">
      <c r="C111" s="81"/>
      <c r="D111" s="81"/>
      <c r="E111" s="81"/>
      <c r="F111" s="81"/>
      <c r="G111" s="81"/>
      <c r="H111" s="81"/>
      <c r="I111" s="81"/>
      <c r="J111" s="81"/>
      <c r="K111" s="81"/>
      <c r="L111" s="81"/>
      <c r="M111" s="81"/>
      <c r="N111" s="81"/>
      <c r="O111" s="81"/>
      <c r="P111" s="81"/>
      <c r="Q111" s="81"/>
      <c r="R111" s="81"/>
      <c r="S111" s="81"/>
      <c r="T111" s="81"/>
      <c r="U111" s="81"/>
      <c r="V111" s="81"/>
      <c r="W111" s="81"/>
    </row>
    <row r="112" spans="3:23" x14ac:dyDescent="0.3">
      <c r="C112" s="81"/>
      <c r="D112" s="81"/>
      <c r="E112" s="81"/>
      <c r="F112" s="81"/>
      <c r="G112" s="81"/>
      <c r="H112" s="81"/>
      <c r="I112" s="81"/>
      <c r="J112" s="81"/>
      <c r="K112" s="81"/>
      <c r="L112" s="81"/>
      <c r="M112" s="81"/>
      <c r="N112" s="81"/>
      <c r="O112" s="81"/>
      <c r="P112" s="81"/>
      <c r="Q112" s="81"/>
      <c r="R112" s="81"/>
      <c r="S112" s="81"/>
      <c r="T112" s="81"/>
      <c r="U112" s="81"/>
      <c r="V112" s="81"/>
      <c r="W112" s="81"/>
    </row>
    <row r="113" spans="3:23" x14ac:dyDescent="0.3">
      <c r="C113" s="81"/>
      <c r="D113" s="81"/>
      <c r="E113" s="81"/>
      <c r="F113" s="81"/>
      <c r="G113" s="81"/>
      <c r="H113" s="81"/>
      <c r="I113" s="81"/>
      <c r="J113" s="81"/>
      <c r="K113" s="81"/>
      <c r="L113" s="81"/>
      <c r="M113" s="81"/>
      <c r="N113" s="81"/>
      <c r="O113" s="81"/>
      <c r="P113" s="81"/>
      <c r="Q113" s="81"/>
      <c r="R113" s="81"/>
      <c r="S113" s="81"/>
      <c r="T113" s="81"/>
      <c r="U113" s="81"/>
      <c r="V113" s="81"/>
      <c r="W113" s="81"/>
    </row>
    <row r="114" spans="3:23" x14ac:dyDescent="0.3">
      <c r="C114" s="81"/>
      <c r="D114" s="81"/>
      <c r="E114" s="81"/>
      <c r="F114" s="81"/>
      <c r="G114" s="81"/>
      <c r="H114" s="81"/>
      <c r="I114" s="81"/>
      <c r="J114" s="81"/>
      <c r="K114" s="81"/>
      <c r="L114" s="81"/>
      <c r="M114" s="81"/>
      <c r="N114" s="81"/>
      <c r="O114" s="81"/>
      <c r="P114" s="81"/>
      <c r="Q114" s="81"/>
      <c r="R114" s="81"/>
      <c r="S114" s="81"/>
      <c r="T114" s="81"/>
      <c r="U114" s="81"/>
      <c r="V114" s="81"/>
      <c r="W114" s="81"/>
    </row>
    <row r="115" spans="3:23" x14ac:dyDescent="0.3">
      <c r="C115" s="81"/>
      <c r="D115" s="81"/>
      <c r="E115" s="81"/>
      <c r="F115" s="81"/>
      <c r="G115" s="81"/>
      <c r="H115" s="81"/>
      <c r="I115" s="81"/>
      <c r="J115" s="81"/>
      <c r="K115" s="81"/>
      <c r="L115" s="81"/>
      <c r="M115" s="81"/>
      <c r="N115" s="81"/>
      <c r="O115" s="81"/>
      <c r="P115" s="81"/>
      <c r="Q115" s="81"/>
      <c r="R115" s="81"/>
      <c r="S115" s="81"/>
      <c r="T115" s="81"/>
      <c r="U115" s="81"/>
      <c r="V115" s="81"/>
      <c r="W115" s="81"/>
    </row>
    <row r="116" spans="3:23" x14ac:dyDescent="0.3">
      <c r="C116" s="81"/>
      <c r="D116" s="81"/>
      <c r="E116" s="81"/>
      <c r="F116" s="81"/>
      <c r="G116" s="81"/>
      <c r="H116" s="81"/>
      <c r="I116" s="81"/>
      <c r="J116" s="81"/>
      <c r="K116" s="81"/>
      <c r="L116" s="81"/>
      <c r="M116" s="81"/>
      <c r="N116" s="81"/>
      <c r="O116" s="81"/>
      <c r="P116" s="81"/>
      <c r="Q116" s="81"/>
      <c r="R116" s="81"/>
      <c r="S116" s="81"/>
      <c r="T116" s="81"/>
      <c r="U116" s="81"/>
      <c r="V116" s="81"/>
      <c r="W116" s="81"/>
    </row>
    <row r="117" spans="3:23" x14ac:dyDescent="0.3">
      <c r="C117" s="81"/>
      <c r="D117" s="81"/>
      <c r="E117" s="81"/>
      <c r="F117" s="81"/>
      <c r="G117" s="81"/>
      <c r="H117" s="81"/>
      <c r="I117" s="81"/>
      <c r="J117" s="81"/>
      <c r="K117" s="81"/>
      <c r="L117" s="81"/>
      <c r="M117" s="81"/>
      <c r="N117" s="81"/>
      <c r="O117" s="81"/>
      <c r="P117" s="81"/>
      <c r="Q117" s="81"/>
      <c r="R117" s="81"/>
      <c r="S117" s="81"/>
      <c r="T117" s="81"/>
      <c r="U117" s="81"/>
      <c r="V117" s="81"/>
      <c r="W117" s="81"/>
    </row>
    <row r="118" spans="3:23" x14ac:dyDescent="0.3">
      <c r="C118" s="81"/>
      <c r="D118" s="81"/>
      <c r="E118" s="81"/>
      <c r="F118" s="81"/>
      <c r="G118" s="81"/>
      <c r="H118" s="81"/>
      <c r="I118" s="81"/>
      <c r="J118" s="81"/>
      <c r="K118" s="81"/>
      <c r="L118" s="81"/>
      <c r="M118" s="81"/>
      <c r="N118" s="81"/>
      <c r="O118" s="81"/>
      <c r="P118" s="81"/>
      <c r="Q118" s="81"/>
      <c r="R118" s="81"/>
      <c r="S118" s="81"/>
      <c r="T118" s="81"/>
      <c r="U118" s="81"/>
      <c r="V118" s="81"/>
      <c r="W118" s="81"/>
    </row>
    <row r="119" spans="3:23" x14ac:dyDescent="0.3">
      <c r="C119" s="81"/>
      <c r="D119" s="81"/>
      <c r="E119" s="81"/>
      <c r="F119" s="81"/>
      <c r="G119" s="81"/>
      <c r="H119" s="81"/>
      <c r="I119" s="81"/>
      <c r="J119" s="81"/>
      <c r="K119" s="81"/>
      <c r="L119" s="81"/>
      <c r="M119" s="81"/>
      <c r="N119" s="81"/>
      <c r="O119" s="81"/>
      <c r="P119" s="81"/>
      <c r="Q119" s="81"/>
      <c r="R119" s="81"/>
      <c r="S119" s="81"/>
      <c r="T119" s="81"/>
      <c r="U119" s="81"/>
      <c r="V119" s="81"/>
      <c r="W119" s="81"/>
    </row>
    <row r="120" spans="3:23" x14ac:dyDescent="0.3">
      <c r="C120" s="81"/>
      <c r="D120" s="81"/>
      <c r="E120" s="81"/>
      <c r="F120" s="81"/>
      <c r="G120" s="81"/>
      <c r="H120" s="81"/>
      <c r="I120" s="81"/>
      <c r="J120" s="81"/>
      <c r="K120" s="81"/>
      <c r="L120" s="81"/>
      <c r="M120" s="81"/>
      <c r="N120" s="81"/>
      <c r="O120" s="81"/>
      <c r="P120" s="81"/>
      <c r="Q120" s="81"/>
      <c r="R120" s="81"/>
      <c r="S120" s="81"/>
      <c r="T120" s="81"/>
      <c r="U120" s="81"/>
      <c r="V120" s="81"/>
      <c r="W120" s="81"/>
    </row>
    <row r="121" spans="3:23" x14ac:dyDescent="0.3">
      <c r="C121" s="81"/>
      <c r="D121" s="81"/>
      <c r="E121" s="81"/>
      <c r="F121" s="81"/>
      <c r="G121" s="81"/>
      <c r="H121" s="81"/>
      <c r="I121" s="81"/>
      <c r="J121" s="81"/>
      <c r="K121" s="81"/>
      <c r="L121" s="81"/>
      <c r="M121" s="81"/>
      <c r="N121" s="81"/>
      <c r="O121" s="81"/>
      <c r="P121" s="81"/>
      <c r="Q121" s="81"/>
      <c r="R121" s="81"/>
      <c r="S121" s="81"/>
      <c r="T121" s="81"/>
      <c r="U121" s="81"/>
      <c r="V121" s="81"/>
      <c r="W121" s="81"/>
    </row>
    <row r="122" spans="3:23" x14ac:dyDescent="0.3">
      <c r="C122" s="81"/>
      <c r="D122" s="81"/>
      <c r="E122" s="81"/>
      <c r="F122" s="81"/>
      <c r="G122" s="81"/>
      <c r="H122" s="81"/>
      <c r="I122" s="81"/>
      <c r="J122" s="81"/>
      <c r="K122" s="81"/>
      <c r="L122" s="81"/>
      <c r="M122" s="81"/>
      <c r="N122" s="81"/>
      <c r="O122" s="81"/>
      <c r="P122" s="81"/>
      <c r="Q122" s="81"/>
      <c r="R122" s="81"/>
      <c r="S122" s="81"/>
      <c r="T122" s="81"/>
      <c r="U122" s="81"/>
      <c r="V122" s="81"/>
      <c r="W122" s="81"/>
    </row>
    <row r="123" spans="3:23" x14ac:dyDescent="0.3">
      <c r="C123" s="81"/>
      <c r="D123" s="81"/>
      <c r="E123" s="81"/>
      <c r="F123" s="81"/>
      <c r="G123" s="81"/>
      <c r="H123" s="81"/>
      <c r="I123" s="81"/>
      <c r="J123" s="81"/>
      <c r="K123" s="81"/>
      <c r="L123" s="81"/>
      <c r="M123" s="81"/>
      <c r="N123" s="81"/>
      <c r="O123" s="81"/>
      <c r="P123" s="81"/>
      <c r="Q123" s="81"/>
      <c r="R123" s="81"/>
      <c r="S123" s="81"/>
      <c r="T123" s="81"/>
      <c r="U123" s="81"/>
      <c r="V123" s="81"/>
      <c r="W123" s="81"/>
    </row>
    <row r="124" spans="3:23" x14ac:dyDescent="0.3">
      <c r="C124" s="81"/>
      <c r="D124" s="81"/>
      <c r="E124" s="81"/>
      <c r="F124" s="81"/>
      <c r="G124" s="81"/>
      <c r="H124" s="81"/>
      <c r="I124" s="81"/>
      <c r="J124" s="81"/>
      <c r="K124" s="81"/>
      <c r="L124" s="81"/>
      <c r="M124" s="81"/>
      <c r="N124" s="81"/>
      <c r="O124" s="81"/>
      <c r="P124" s="81"/>
      <c r="Q124" s="81"/>
      <c r="R124" s="81"/>
      <c r="S124" s="81"/>
      <c r="T124" s="81"/>
      <c r="U124" s="81"/>
      <c r="V124" s="81"/>
      <c r="W124" s="81"/>
    </row>
    <row r="125" spans="3:23" x14ac:dyDescent="0.3">
      <c r="C125" s="81"/>
      <c r="D125" s="81"/>
      <c r="E125" s="81"/>
      <c r="F125" s="81"/>
      <c r="G125" s="81"/>
      <c r="H125" s="81"/>
      <c r="I125" s="81"/>
      <c r="J125" s="81"/>
      <c r="K125" s="81"/>
      <c r="L125" s="81"/>
      <c r="M125" s="81"/>
      <c r="N125" s="81"/>
      <c r="O125" s="81"/>
      <c r="P125" s="81"/>
      <c r="Q125" s="81"/>
      <c r="R125" s="81"/>
      <c r="S125" s="81"/>
      <c r="T125" s="81"/>
      <c r="U125" s="81"/>
      <c r="V125" s="81"/>
      <c r="W125" s="81"/>
    </row>
    <row r="126" spans="3:23" x14ac:dyDescent="0.3">
      <c r="C126" s="81"/>
      <c r="D126" s="81"/>
      <c r="E126" s="81"/>
      <c r="F126" s="81"/>
      <c r="G126" s="81"/>
      <c r="H126" s="81"/>
      <c r="I126" s="81"/>
      <c r="J126" s="81"/>
      <c r="K126" s="81"/>
      <c r="L126" s="81"/>
      <c r="M126" s="81"/>
      <c r="N126" s="81"/>
      <c r="O126" s="81"/>
      <c r="P126" s="81"/>
      <c r="Q126" s="81"/>
      <c r="R126" s="81"/>
      <c r="S126" s="81"/>
      <c r="T126" s="81"/>
      <c r="U126" s="81"/>
      <c r="V126" s="81"/>
      <c r="W126" s="81"/>
    </row>
    <row r="127" spans="3:23" x14ac:dyDescent="0.3">
      <c r="C127" s="81"/>
      <c r="D127" s="81"/>
      <c r="E127" s="81"/>
      <c r="F127" s="81"/>
      <c r="G127" s="81"/>
      <c r="H127" s="81"/>
      <c r="I127" s="81"/>
      <c r="J127" s="81"/>
      <c r="K127" s="81"/>
      <c r="L127" s="81"/>
      <c r="M127" s="81"/>
      <c r="N127" s="81"/>
      <c r="O127" s="81"/>
      <c r="P127" s="81"/>
      <c r="Q127" s="81"/>
      <c r="R127" s="81"/>
      <c r="S127" s="81"/>
      <c r="T127" s="81"/>
      <c r="U127" s="81"/>
      <c r="V127" s="81"/>
      <c r="W127" s="81"/>
    </row>
    <row r="128" spans="3:23" x14ac:dyDescent="0.3">
      <c r="C128" s="81"/>
      <c r="D128" s="81"/>
      <c r="E128" s="81"/>
      <c r="F128" s="81"/>
      <c r="G128" s="81"/>
      <c r="H128" s="81"/>
      <c r="I128" s="81"/>
      <c r="J128" s="81"/>
      <c r="K128" s="81"/>
      <c r="L128" s="81"/>
      <c r="M128" s="81"/>
      <c r="N128" s="81"/>
      <c r="O128" s="81"/>
      <c r="P128" s="81"/>
      <c r="Q128" s="81"/>
      <c r="R128" s="81"/>
      <c r="S128" s="81"/>
      <c r="T128" s="81"/>
      <c r="U128" s="81"/>
      <c r="V128" s="81"/>
      <c r="W128" s="81"/>
    </row>
    <row r="129" spans="3:23" x14ac:dyDescent="0.3">
      <c r="C129" s="81"/>
      <c r="D129" s="81"/>
      <c r="E129" s="81"/>
      <c r="F129" s="81"/>
      <c r="G129" s="81"/>
      <c r="H129" s="81"/>
      <c r="I129" s="81"/>
      <c r="J129" s="81"/>
      <c r="K129" s="81"/>
      <c r="L129" s="81"/>
      <c r="M129" s="81"/>
      <c r="N129" s="81"/>
      <c r="O129" s="81"/>
      <c r="P129" s="81"/>
      <c r="Q129" s="81"/>
      <c r="R129" s="81"/>
      <c r="S129" s="81"/>
      <c r="T129" s="81"/>
      <c r="U129" s="81"/>
      <c r="V129" s="81"/>
      <c r="W129" s="81"/>
    </row>
    <row r="130" spans="3:23" x14ac:dyDescent="0.3">
      <c r="C130" s="81"/>
      <c r="D130" s="81"/>
      <c r="E130" s="81"/>
      <c r="F130" s="81"/>
      <c r="G130" s="81"/>
      <c r="H130" s="81"/>
      <c r="I130" s="81"/>
      <c r="J130" s="81"/>
      <c r="K130" s="81"/>
      <c r="L130" s="81"/>
      <c r="M130" s="81"/>
      <c r="N130" s="81"/>
      <c r="O130" s="81"/>
      <c r="P130" s="81"/>
      <c r="Q130" s="81"/>
      <c r="R130" s="81"/>
      <c r="S130" s="81"/>
      <c r="T130" s="81"/>
      <c r="U130" s="81"/>
      <c r="V130" s="81"/>
      <c r="W130" s="81"/>
    </row>
    <row r="131" spans="3:23" x14ac:dyDescent="0.3">
      <c r="C131" s="81"/>
      <c r="D131" s="81"/>
      <c r="E131" s="81"/>
      <c r="F131" s="81"/>
      <c r="G131" s="81"/>
      <c r="H131" s="81"/>
      <c r="I131" s="81"/>
      <c r="J131" s="81"/>
      <c r="K131" s="81"/>
      <c r="L131" s="81"/>
      <c r="M131" s="81"/>
      <c r="N131" s="81"/>
      <c r="O131" s="81"/>
      <c r="P131" s="81"/>
      <c r="Q131" s="81"/>
      <c r="R131" s="81"/>
      <c r="S131" s="81"/>
      <c r="T131" s="81"/>
      <c r="U131" s="81"/>
      <c r="V131" s="81"/>
      <c r="W131" s="81"/>
    </row>
    <row r="132" spans="3:23" x14ac:dyDescent="0.3">
      <c r="C132" s="81"/>
      <c r="D132" s="81"/>
      <c r="E132" s="81"/>
      <c r="F132" s="81"/>
      <c r="G132" s="81"/>
      <c r="H132" s="81"/>
      <c r="I132" s="81"/>
      <c r="J132" s="81"/>
      <c r="K132" s="81"/>
      <c r="L132" s="81"/>
      <c r="M132" s="81"/>
      <c r="N132" s="81"/>
      <c r="O132" s="81"/>
      <c r="P132" s="81"/>
      <c r="Q132" s="81"/>
      <c r="R132" s="81"/>
      <c r="S132" s="81"/>
      <c r="T132" s="81"/>
      <c r="U132" s="81"/>
      <c r="V132" s="81"/>
      <c r="W132" s="81"/>
    </row>
    <row r="133" spans="3:23" x14ac:dyDescent="0.3">
      <c r="C133" s="81"/>
      <c r="D133" s="81"/>
      <c r="E133" s="81"/>
      <c r="F133" s="81"/>
      <c r="G133" s="81"/>
      <c r="H133" s="81"/>
      <c r="I133" s="81"/>
      <c r="J133" s="81"/>
      <c r="K133" s="81"/>
      <c r="L133" s="81"/>
      <c r="M133" s="81"/>
      <c r="N133" s="81"/>
      <c r="O133" s="81"/>
      <c r="P133" s="81"/>
      <c r="Q133" s="81"/>
      <c r="R133" s="81"/>
      <c r="S133" s="81"/>
      <c r="T133" s="81"/>
      <c r="U133" s="81"/>
      <c r="V133" s="81"/>
      <c r="W133" s="81"/>
    </row>
    <row r="134" spans="3:23" x14ac:dyDescent="0.3">
      <c r="C134" s="81"/>
      <c r="D134" s="81"/>
      <c r="E134" s="81"/>
      <c r="F134" s="81"/>
      <c r="G134" s="81"/>
      <c r="H134" s="81"/>
      <c r="I134" s="81"/>
      <c r="J134" s="81"/>
      <c r="K134" s="81"/>
      <c r="L134" s="81"/>
      <c r="M134" s="81"/>
      <c r="N134" s="81"/>
      <c r="O134" s="81"/>
      <c r="P134" s="81"/>
      <c r="Q134" s="81"/>
      <c r="R134" s="81"/>
      <c r="S134" s="81"/>
      <c r="T134" s="81"/>
      <c r="U134" s="81"/>
      <c r="V134" s="81"/>
      <c r="W134" s="81"/>
    </row>
    <row r="135" spans="3:23" x14ac:dyDescent="0.3">
      <c r="C135" s="81"/>
      <c r="D135" s="81"/>
      <c r="E135" s="81"/>
      <c r="F135" s="81"/>
      <c r="G135" s="81"/>
      <c r="H135" s="81"/>
      <c r="I135" s="81"/>
      <c r="J135" s="81"/>
      <c r="K135" s="81"/>
      <c r="L135" s="81"/>
      <c r="M135" s="81"/>
      <c r="N135" s="81"/>
      <c r="O135" s="81"/>
      <c r="P135" s="81"/>
      <c r="Q135" s="81"/>
      <c r="R135" s="81"/>
      <c r="S135" s="81"/>
      <c r="T135" s="81"/>
      <c r="U135" s="81"/>
      <c r="V135" s="81"/>
      <c r="W135" s="81"/>
    </row>
    <row r="136" spans="3:23" x14ac:dyDescent="0.3">
      <c r="C136" s="81"/>
      <c r="D136" s="81"/>
      <c r="E136" s="81"/>
      <c r="F136" s="81"/>
      <c r="G136" s="81"/>
      <c r="H136" s="81"/>
      <c r="I136" s="81"/>
      <c r="J136" s="81"/>
      <c r="K136" s="81"/>
      <c r="L136" s="81"/>
      <c r="M136" s="81"/>
      <c r="N136" s="81"/>
      <c r="O136" s="81"/>
      <c r="P136" s="81"/>
      <c r="Q136" s="81"/>
      <c r="R136" s="81"/>
      <c r="S136" s="81"/>
      <c r="T136" s="81"/>
      <c r="U136" s="81"/>
      <c r="V136" s="81"/>
      <c r="W136" s="81"/>
    </row>
    <row r="137" spans="3:23" x14ac:dyDescent="0.3">
      <c r="C137" s="81"/>
      <c r="D137" s="81"/>
      <c r="E137" s="81"/>
      <c r="F137" s="81"/>
      <c r="G137" s="81"/>
      <c r="H137" s="81"/>
      <c r="I137" s="81"/>
      <c r="J137" s="81"/>
      <c r="K137" s="81"/>
      <c r="L137" s="81"/>
      <c r="M137" s="81"/>
      <c r="N137" s="81"/>
      <c r="O137" s="81"/>
      <c r="P137" s="81"/>
      <c r="Q137" s="81"/>
      <c r="R137" s="81"/>
      <c r="S137" s="81"/>
      <c r="T137" s="81"/>
      <c r="U137" s="81"/>
      <c r="V137" s="81"/>
      <c r="W137" s="81"/>
    </row>
    <row r="138" spans="3:23" x14ac:dyDescent="0.3">
      <c r="C138" s="81"/>
      <c r="D138" s="81"/>
      <c r="E138" s="81"/>
      <c r="F138" s="81"/>
      <c r="G138" s="81"/>
      <c r="H138" s="81"/>
      <c r="I138" s="81"/>
      <c r="J138" s="81"/>
      <c r="K138" s="81"/>
      <c r="L138" s="81"/>
      <c r="M138" s="81"/>
      <c r="N138" s="81"/>
      <c r="O138" s="81"/>
      <c r="P138" s="81"/>
      <c r="Q138" s="81"/>
      <c r="R138" s="81"/>
      <c r="S138" s="81"/>
      <c r="T138" s="81"/>
      <c r="U138" s="81"/>
      <c r="V138" s="81"/>
      <c r="W138" s="81"/>
    </row>
    <row r="139" spans="3:23" x14ac:dyDescent="0.3">
      <c r="C139" s="81"/>
      <c r="D139" s="81"/>
      <c r="E139" s="81"/>
      <c r="F139" s="81"/>
      <c r="G139" s="81"/>
      <c r="H139" s="81"/>
      <c r="I139" s="81"/>
      <c r="J139" s="81"/>
      <c r="K139" s="81"/>
      <c r="L139" s="81"/>
      <c r="M139" s="81"/>
      <c r="N139" s="81"/>
      <c r="O139" s="81"/>
      <c r="P139" s="81"/>
      <c r="Q139" s="81"/>
      <c r="R139" s="81"/>
      <c r="S139" s="81"/>
      <c r="T139" s="81"/>
      <c r="U139" s="81"/>
      <c r="V139" s="81"/>
      <c r="W139" s="81"/>
    </row>
    <row r="140" spans="3:23" x14ac:dyDescent="0.3">
      <c r="C140" s="81"/>
      <c r="D140" s="81"/>
      <c r="E140" s="81"/>
      <c r="F140" s="81"/>
      <c r="G140" s="81"/>
      <c r="H140" s="81"/>
      <c r="I140" s="81"/>
      <c r="J140" s="81"/>
      <c r="K140" s="81"/>
      <c r="L140" s="81"/>
      <c r="M140" s="81"/>
      <c r="N140" s="81"/>
      <c r="O140" s="81"/>
      <c r="P140" s="81"/>
      <c r="Q140" s="81"/>
      <c r="R140" s="81"/>
      <c r="S140" s="81"/>
      <c r="T140" s="81"/>
      <c r="U140" s="81"/>
      <c r="V140" s="81"/>
      <c r="W140" s="81"/>
    </row>
    <row r="141" spans="3:23" x14ac:dyDescent="0.3">
      <c r="C141" s="81"/>
      <c r="D141" s="81"/>
      <c r="E141" s="81"/>
      <c r="F141" s="81"/>
      <c r="G141" s="81"/>
      <c r="H141" s="81"/>
      <c r="I141" s="81"/>
      <c r="J141" s="81"/>
      <c r="K141" s="81"/>
      <c r="L141" s="81"/>
      <c r="M141" s="81"/>
      <c r="N141" s="81"/>
      <c r="O141" s="81"/>
      <c r="P141" s="81"/>
      <c r="Q141" s="81"/>
      <c r="R141" s="81"/>
      <c r="S141" s="81"/>
      <c r="T141" s="81"/>
      <c r="U141" s="81"/>
      <c r="V141" s="81"/>
      <c r="W141" s="81"/>
    </row>
    <row r="142" spans="3:23" x14ac:dyDescent="0.3">
      <c r="C142" s="81"/>
      <c r="D142" s="81"/>
      <c r="E142" s="81"/>
      <c r="F142" s="81"/>
      <c r="G142" s="81"/>
      <c r="H142" s="81"/>
      <c r="I142" s="81"/>
      <c r="J142" s="81"/>
      <c r="K142" s="81"/>
      <c r="L142" s="81"/>
      <c r="M142" s="81"/>
      <c r="N142" s="81"/>
      <c r="O142" s="81"/>
      <c r="P142" s="81"/>
      <c r="Q142" s="81"/>
      <c r="R142" s="81"/>
      <c r="S142" s="81"/>
      <c r="T142" s="81"/>
      <c r="U142" s="81"/>
      <c r="V142" s="81"/>
      <c r="W142" s="81"/>
    </row>
    <row r="143" spans="3:23" x14ac:dyDescent="0.3">
      <c r="C143" s="81"/>
      <c r="D143" s="81"/>
      <c r="E143" s="81"/>
      <c r="F143" s="81"/>
      <c r="G143" s="81"/>
      <c r="H143" s="81"/>
      <c r="I143" s="81"/>
      <c r="J143" s="81"/>
      <c r="K143" s="81"/>
      <c r="L143" s="81"/>
      <c r="M143" s="81"/>
      <c r="N143" s="81"/>
      <c r="O143" s="81"/>
      <c r="P143" s="81"/>
      <c r="Q143" s="81"/>
      <c r="R143" s="81"/>
      <c r="S143" s="81"/>
      <c r="T143" s="81"/>
      <c r="U143" s="81"/>
      <c r="V143" s="81"/>
      <c r="W143" s="81"/>
    </row>
    <row r="144" spans="3:23" x14ac:dyDescent="0.3">
      <c r="C144" s="81"/>
      <c r="D144" s="81"/>
      <c r="E144" s="81"/>
      <c r="F144" s="81"/>
      <c r="G144" s="81"/>
      <c r="H144" s="81"/>
      <c r="I144" s="81"/>
      <c r="J144" s="81"/>
      <c r="K144" s="81"/>
      <c r="L144" s="81"/>
      <c r="M144" s="81"/>
      <c r="N144" s="81"/>
      <c r="O144" s="81"/>
      <c r="P144" s="81"/>
      <c r="Q144" s="81"/>
      <c r="R144" s="81"/>
      <c r="S144" s="81"/>
      <c r="T144" s="81"/>
      <c r="U144" s="81"/>
      <c r="V144" s="81"/>
      <c r="W144" s="81"/>
    </row>
    <row r="145" spans="3:23" x14ac:dyDescent="0.3">
      <c r="C145" s="81"/>
      <c r="D145" s="81"/>
      <c r="E145" s="81"/>
      <c r="F145" s="81"/>
      <c r="G145" s="81"/>
      <c r="H145" s="81"/>
      <c r="I145" s="81"/>
      <c r="J145" s="81"/>
      <c r="K145" s="81"/>
      <c r="L145" s="81"/>
      <c r="M145" s="81"/>
      <c r="N145" s="81"/>
      <c r="O145" s="81"/>
      <c r="P145" s="81"/>
      <c r="Q145" s="81"/>
      <c r="R145" s="81"/>
      <c r="S145" s="81"/>
      <c r="T145" s="81"/>
      <c r="U145" s="81"/>
      <c r="V145" s="81"/>
      <c r="W145" s="81"/>
    </row>
    <row r="146" spans="3:23" x14ac:dyDescent="0.3">
      <c r="C146" s="81"/>
      <c r="D146" s="81"/>
      <c r="E146" s="81"/>
      <c r="F146" s="81"/>
      <c r="G146" s="81"/>
      <c r="H146" s="81"/>
      <c r="I146" s="81"/>
      <c r="J146" s="81"/>
      <c r="K146" s="81"/>
      <c r="L146" s="81"/>
      <c r="M146" s="81"/>
      <c r="N146" s="81"/>
      <c r="O146" s="81"/>
      <c r="P146" s="81"/>
      <c r="Q146" s="81"/>
      <c r="R146" s="81"/>
      <c r="S146" s="81"/>
      <c r="T146" s="81"/>
      <c r="U146" s="81"/>
      <c r="V146" s="81"/>
      <c r="W146" s="81"/>
    </row>
    <row r="147" spans="3:23" x14ac:dyDescent="0.3">
      <c r="C147" s="81"/>
      <c r="D147" s="81"/>
      <c r="E147" s="81"/>
      <c r="F147" s="81"/>
      <c r="G147" s="81"/>
      <c r="H147" s="81"/>
      <c r="I147" s="81"/>
      <c r="J147" s="81"/>
      <c r="K147" s="81"/>
      <c r="L147" s="81"/>
      <c r="M147" s="81"/>
      <c r="N147" s="81"/>
      <c r="O147" s="81"/>
      <c r="P147" s="81"/>
      <c r="Q147" s="81"/>
      <c r="R147" s="81"/>
      <c r="S147" s="81"/>
      <c r="T147" s="81"/>
      <c r="U147" s="81"/>
      <c r="V147" s="81"/>
      <c r="W147" s="81"/>
    </row>
    <row r="148" spans="3:23" x14ac:dyDescent="0.3">
      <c r="C148" s="81"/>
      <c r="D148" s="81"/>
      <c r="E148" s="81"/>
      <c r="F148" s="81"/>
      <c r="G148" s="81"/>
      <c r="H148" s="81"/>
      <c r="I148" s="81"/>
      <c r="J148" s="81"/>
      <c r="K148" s="81"/>
      <c r="L148" s="81"/>
      <c r="M148" s="81"/>
      <c r="N148" s="81"/>
      <c r="O148" s="81"/>
      <c r="P148" s="81"/>
      <c r="Q148" s="81"/>
      <c r="R148" s="81"/>
      <c r="S148" s="81"/>
      <c r="T148" s="81"/>
      <c r="U148" s="81"/>
      <c r="V148" s="81"/>
      <c r="W148" s="81"/>
    </row>
    <row r="149" spans="3:23" x14ac:dyDescent="0.3">
      <c r="C149" s="81"/>
      <c r="D149" s="81"/>
      <c r="E149" s="81"/>
      <c r="F149" s="81"/>
      <c r="G149" s="81"/>
      <c r="H149" s="81"/>
      <c r="I149" s="81"/>
      <c r="J149" s="81"/>
      <c r="K149" s="81"/>
      <c r="L149" s="81"/>
      <c r="M149" s="81"/>
      <c r="N149" s="81"/>
      <c r="O149" s="81"/>
      <c r="P149" s="81"/>
      <c r="Q149" s="81"/>
      <c r="R149" s="81"/>
      <c r="S149" s="81"/>
      <c r="T149" s="81"/>
      <c r="U149" s="81"/>
      <c r="V149" s="81"/>
      <c r="W149" s="81"/>
    </row>
    <row r="150" spans="3:23" x14ac:dyDescent="0.3">
      <c r="C150" s="81"/>
      <c r="D150" s="81"/>
      <c r="E150" s="81"/>
      <c r="F150" s="81"/>
      <c r="G150" s="81"/>
      <c r="H150" s="81"/>
      <c r="I150" s="81"/>
      <c r="J150" s="81"/>
      <c r="K150" s="81"/>
      <c r="L150" s="81"/>
      <c r="M150" s="81"/>
      <c r="N150" s="81"/>
      <c r="O150" s="81"/>
      <c r="P150" s="81"/>
      <c r="Q150" s="81"/>
      <c r="R150" s="81"/>
      <c r="S150" s="81"/>
      <c r="T150" s="81"/>
      <c r="U150" s="81"/>
      <c r="V150" s="81"/>
      <c r="W150" s="81"/>
    </row>
    <row r="151" spans="3:23" x14ac:dyDescent="0.3">
      <c r="C151" s="81"/>
      <c r="D151" s="81"/>
      <c r="E151" s="81"/>
      <c r="F151" s="81"/>
      <c r="G151" s="81"/>
      <c r="H151" s="81"/>
      <c r="I151" s="81"/>
      <c r="J151" s="81"/>
      <c r="K151" s="81"/>
      <c r="L151" s="81"/>
      <c r="M151" s="81"/>
      <c r="N151" s="81"/>
      <c r="O151" s="81"/>
      <c r="P151" s="81"/>
      <c r="Q151" s="81"/>
      <c r="R151" s="81"/>
      <c r="S151" s="81"/>
      <c r="T151" s="81"/>
      <c r="U151" s="81"/>
      <c r="V151" s="81"/>
      <c r="W151" s="81"/>
    </row>
    <row r="152" spans="3:23" x14ac:dyDescent="0.3">
      <c r="C152" s="81"/>
      <c r="D152" s="81"/>
      <c r="E152" s="81"/>
      <c r="F152" s="81"/>
      <c r="G152" s="81"/>
      <c r="H152" s="81"/>
      <c r="I152" s="81"/>
      <c r="J152" s="81"/>
      <c r="K152" s="81"/>
      <c r="L152" s="81"/>
      <c r="M152" s="81"/>
      <c r="N152" s="81"/>
      <c r="O152" s="81"/>
      <c r="P152" s="81"/>
      <c r="Q152" s="81"/>
      <c r="R152" s="81"/>
      <c r="S152" s="81"/>
      <c r="T152" s="81"/>
      <c r="U152" s="81"/>
      <c r="V152" s="81"/>
      <c r="W152" s="81"/>
    </row>
    <row r="153" spans="3:23" x14ac:dyDescent="0.3">
      <c r="C153" s="81"/>
      <c r="D153" s="81"/>
      <c r="E153" s="81"/>
      <c r="F153" s="81"/>
      <c r="G153" s="81"/>
      <c r="H153" s="81"/>
      <c r="I153" s="81"/>
      <c r="J153" s="81"/>
      <c r="K153" s="81"/>
      <c r="L153" s="81"/>
      <c r="M153" s="81"/>
      <c r="N153" s="81"/>
      <c r="O153" s="81"/>
      <c r="P153" s="81"/>
      <c r="Q153" s="81"/>
      <c r="R153" s="81"/>
      <c r="S153" s="81"/>
      <c r="T153" s="81"/>
      <c r="U153" s="81"/>
      <c r="V153" s="81"/>
      <c r="W153" s="81"/>
    </row>
    <row r="154" spans="3:23" x14ac:dyDescent="0.3">
      <c r="C154" s="81"/>
      <c r="D154" s="81"/>
      <c r="E154" s="81"/>
      <c r="F154" s="81"/>
      <c r="G154" s="81"/>
      <c r="H154" s="81"/>
      <c r="I154" s="81"/>
      <c r="J154" s="81"/>
      <c r="K154" s="81"/>
      <c r="L154" s="81"/>
      <c r="M154" s="81"/>
      <c r="N154" s="81"/>
      <c r="O154" s="81"/>
      <c r="P154" s="81"/>
      <c r="Q154" s="81"/>
      <c r="R154" s="81"/>
      <c r="S154" s="81"/>
      <c r="T154" s="81"/>
      <c r="U154" s="81"/>
      <c r="V154" s="81"/>
      <c r="W154" s="81"/>
    </row>
    <row r="155" spans="3:23" x14ac:dyDescent="0.3">
      <c r="C155" s="81"/>
      <c r="D155" s="81"/>
      <c r="E155" s="81"/>
      <c r="F155" s="81"/>
      <c r="G155" s="81"/>
      <c r="H155" s="81"/>
      <c r="I155" s="81"/>
      <c r="J155" s="81"/>
      <c r="K155" s="81"/>
      <c r="L155" s="81"/>
      <c r="M155" s="81"/>
      <c r="N155" s="81"/>
      <c r="O155" s="81"/>
      <c r="P155" s="81"/>
      <c r="Q155" s="81"/>
      <c r="R155" s="81"/>
      <c r="S155" s="81"/>
      <c r="T155" s="81"/>
      <c r="U155" s="81"/>
      <c r="V155" s="81"/>
      <c r="W155" s="81"/>
    </row>
    <row r="156" spans="3:23" x14ac:dyDescent="0.3">
      <c r="C156" s="81"/>
      <c r="D156" s="81"/>
      <c r="E156" s="81"/>
      <c r="F156" s="81"/>
      <c r="G156" s="81"/>
      <c r="H156" s="81"/>
      <c r="I156" s="81"/>
      <c r="J156" s="81"/>
      <c r="K156" s="81"/>
      <c r="L156" s="81"/>
      <c r="M156" s="81"/>
      <c r="N156" s="81"/>
      <c r="O156" s="81"/>
      <c r="P156" s="81"/>
      <c r="Q156" s="81"/>
      <c r="R156" s="81"/>
      <c r="S156" s="81"/>
      <c r="T156" s="81"/>
      <c r="U156" s="81"/>
      <c r="V156" s="81"/>
      <c r="W156" s="81"/>
    </row>
    <row r="157" spans="3:23" x14ac:dyDescent="0.3">
      <c r="C157" s="81"/>
      <c r="D157" s="81"/>
      <c r="E157" s="81"/>
      <c r="F157" s="81"/>
      <c r="G157" s="81"/>
      <c r="H157" s="81"/>
      <c r="I157" s="81"/>
      <c r="J157" s="81"/>
      <c r="K157" s="81"/>
      <c r="L157" s="81"/>
      <c r="M157" s="81"/>
      <c r="N157" s="81"/>
      <c r="O157" s="81"/>
      <c r="P157" s="81"/>
      <c r="Q157" s="81"/>
      <c r="R157" s="81"/>
      <c r="S157" s="81"/>
      <c r="T157" s="81"/>
      <c r="U157" s="81"/>
      <c r="V157" s="81"/>
      <c r="W157" s="81"/>
    </row>
    <row r="158" spans="3:23" x14ac:dyDescent="0.3">
      <c r="C158" s="81"/>
      <c r="D158" s="81"/>
      <c r="E158" s="81"/>
      <c r="F158" s="81"/>
      <c r="G158" s="81"/>
      <c r="H158" s="81"/>
      <c r="I158" s="81"/>
      <c r="J158" s="81"/>
      <c r="K158" s="81"/>
      <c r="L158" s="81"/>
      <c r="M158" s="81"/>
      <c r="N158" s="81"/>
      <c r="O158" s="81"/>
      <c r="P158" s="81"/>
      <c r="Q158" s="81"/>
      <c r="R158" s="81"/>
      <c r="S158" s="81"/>
      <c r="T158" s="81"/>
      <c r="U158" s="81"/>
      <c r="V158" s="81"/>
      <c r="W158" s="81"/>
    </row>
    <row r="159" spans="3:23" x14ac:dyDescent="0.3">
      <c r="C159" s="81"/>
      <c r="D159" s="81"/>
      <c r="E159" s="81"/>
      <c r="F159" s="81"/>
      <c r="G159" s="81"/>
      <c r="H159" s="81"/>
      <c r="I159" s="81"/>
      <c r="J159" s="81"/>
      <c r="K159" s="81"/>
      <c r="L159" s="81"/>
      <c r="M159" s="81"/>
      <c r="N159" s="81"/>
      <c r="O159" s="81"/>
      <c r="P159" s="81"/>
      <c r="Q159" s="81"/>
      <c r="R159" s="81"/>
      <c r="S159" s="81"/>
      <c r="T159" s="81"/>
      <c r="U159" s="81"/>
      <c r="V159" s="81"/>
      <c r="W159" s="81"/>
    </row>
    <row r="160" spans="3:23" x14ac:dyDescent="0.3">
      <c r="C160" s="81"/>
      <c r="D160" s="81"/>
      <c r="E160" s="81"/>
      <c r="F160" s="81"/>
      <c r="G160" s="81"/>
      <c r="H160" s="81"/>
      <c r="I160" s="81"/>
      <c r="J160" s="81"/>
      <c r="K160" s="81"/>
      <c r="L160" s="81"/>
      <c r="M160" s="81"/>
      <c r="N160" s="81"/>
      <c r="O160" s="81"/>
      <c r="P160" s="81"/>
      <c r="Q160" s="81"/>
      <c r="R160" s="81"/>
      <c r="S160" s="81"/>
      <c r="T160" s="81"/>
      <c r="U160" s="81"/>
      <c r="V160" s="81"/>
      <c r="W160" s="81"/>
    </row>
    <row r="161" spans="3:23" x14ac:dyDescent="0.3">
      <c r="C161" s="81"/>
      <c r="D161" s="81"/>
      <c r="E161" s="81"/>
      <c r="F161" s="81"/>
      <c r="G161" s="81"/>
      <c r="H161" s="81"/>
      <c r="I161" s="81"/>
      <c r="J161" s="81"/>
      <c r="K161" s="81"/>
      <c r="L161" s="81"/>
      <c r="M161" s="81"/>
      <c r="N161" s="81"/>
      <c r="O161" s="81"/>
      <c r="P161" s="81"/>
      <c r="Q161" s="81"/>
      <c r="R161" s="81"/>
      <c r="S161" s="81"/>
      <c r="T161" s="81"/>
      <c r="U161" s="81"/>
      <c r="V161" s="81"/>
      <c r="W161" s="81"/>
    </row>
    <row r="162" spans="3:23" x14ac:dyDescent="0.3">
      <c r="C162" s="81"/>
      <c r="D162" s="81"/>
      <c r="E162" s="81"/>
      <c r="F162" s="81"/>
      <c r="G162" s="81"/>
      <c r="H162" s="81"/>
      <c r="I162" s="81"/>
      <c r="J162" s="81"/>
      <c r="K162" s="81"/>
      <c r="L162" s="81"/>
      <c r="M162" s="81"/>
      <c r="N162" s="81"/>
      <c r="O162" s="81"/>
      <c r="P162" s="81"/>
      <c r="Q162" s="81"/>
      <c r="R162" s="81"/>
      <c r="S162" s="81"/>
      <c r="T162" s="81"/>
      <c r="U162" s="81"/>
      <c r="V162" s="81"/>
      <c r="W162" s="81"/>
    </row>
    <row r="163" spans="3:23" x14ac:dyDescent="0.3">
      <c r="C163" s="81"/>
      <c r="D163" s="81"/>
      <c r="E163" s="81"/>
      <c r="F163" s="81"/>
      <c r="G163" s="81"/>
      <c r="H163" s="81"/>
      <c r="I163" s="81"/>
      <c r="J163" s="81"/>
      <c r="K163" s="81"/>
      <c r="L163" s="81"/>
      <c r="M163" s="81"/>
      <c r="N163" s="81"/>
      <c r="O163" s="81"/>
      <c r="P163" s="81"/>
      <c r="Q163" s="81"/>
      <c r="R163" s="81"/>
      <c r="S163" s="81"/>
      <c r="T163" s="81"/>
      <c r="U163" s="81"/>
      <c r="V163" s="81"/>
      <c r="W163" s="81"/>
    </row>
    <row r="164" spans="3:23" x14ac:dyDescent="0.3">
      <c r="C164" s="81"/>
      <c r="D164" s="81"/>
      <c r="E164" s="81"/>
      <c r="F164" s="81"/>
      <c r="G164" s="81"/>
      <c r="H164" s="81"/>
      <c r="I164" s="81"/>
      <c r="J164" s="81"/>
      <c r="K164" s="81"/>
      <c r="L164" s="81"/>
      <c r="M164" s="81"/>
      <c r="N164" s="81"/>
      <c r="O164" s="81"/>
      <c r="P164" s="81"/>
      <c r="Q164" s="81"/>
      <c r="R164" s="81"/>
      <c r="S164" s="81"/>
      <c r="T164" s="81"/>
      <c r="U164" s="81"/>
      <c r="V164" s="81"/>
      <c r="W164" s="81"/>
    </row>
    <row r="165" spans="3:23" x14ac:dyDescent="0.3">
      <c r="C165" s="81"/>
      <c r="D165" s="81"/>
      <c r="E165" s="81"/>
      <c r="F165" s="81"/>
      <c r="G165" s="81"/>
      <c r="H165" s="81"/>
      <c r="I165" s="81"/>
      <c r="J165" s="81"/>
      <c r="K165" s="81"/>
      <c r="L165" s="81"/>
      <c r="M165" s="81"/>
      <c r="N165" s="81"/>
      <c r="O165" s="81"/>
      <c r="P165" s="81"/>
      <c r="Q165" s="81"/>
      <c r="R165" s="81"/>
      <c r="S165" s="81"/>
      <c r="T165" s="81"/>
      <c r="U165" s="81"/>
      <c r="V165" s="81"/>
      <c r="W165" s="81"/>
    </row>
    <row r="166" spans="3:23" x14ac:dyDescent="0.3">
      <c r="C166" s="81"/>
      <c r="D166" s="81"/>
      <c r="E166" s="81"/>
      <c r="F166" s="81"/>
      <c r="G166" s="81"/>
      <c r="H166" s="81"/>
      <c r="I166" s="81"/>
      <c r="J166" s="81"/>
      <c r="K166" s="81"/>
      <c r="L166" s="81"/>
      <c r="M166" s="81"/>
      <c r="N166" s="81"/>
      <c r="O166" s="81"/>
      <c r="P166" s="81"/>
      <c r="Q166" s="81"/>
      <c r="R166" s="81"/>
      <c r="S166" s="81"/>
      <c r="T166" s="81"/>
      <c r="U166" s="81"/>
      <c r="V166" s="81"/>
      <c r="W166" s="81"/>
    </row>
    <row r="167" spans="3:23" x14ac:dyDescent="0.3">
      <c r="C167" s="81"/>
      <c r="D167" s="81"/>
      <c r="E167" s="81"/>
      <c r="F167" s="81"/>
      <c r="G167" s="81"/>
      <c r="H167" s="81"/>
      <c r="I167" s="81"/>
      <c r="J167" s="81"/>
      <c r="K167" s="81"/>
      <c r="L167" s="81"/>
      <c r="M167" s="81"/>
      <c r="N167" s="81"/>
      <c r="O167" s="81"/>
      <c r="P167" s="81"/>
      <c r="Q167" s="81"/>
      <c r="R167" s="81"/>
      <c r="S167" s="81"/>
      <c r="T167" s="81"/>
      <c r="U167" s="81"/>
      <c r="V167" s="81"/>
      <c r="W167" s="81"/>
    </row>
    <row r="168" spans="3:23" x14ac:dyDescent="0.3">
      <c r="C168" s="81"/>
      <c r="D168" s="81"/>
      <c r="E168" s="81"/>
      <c r="F168" s="81"/>
      <c r="G168" s="81"/>
      <c r="H168" s="81"/>
      <c r="I168" s="81"/>
      <c r="J168" s="81"/>
      <c r="K168" s="81"/>
      <c r="L168" s="81"/>
      <c r="M168" s="81"/>
      <c r="N168" s="81"/>
      <c r="O168" s="81"/>
      <c r="P168" s="81"/>
      <c r="Q168" s="81"/>
      <c r="R168" s="81"/>
      <c r="S168" s="81"/>
      <c r="T168" s="81"/>
      <c r="U168" s="81"/>
      <c r="V168" s="81"/>
      <c r="W168" s="81"/>
    </row>
    <row r="169" spans="3:23" x14ac:dyDescent="0.3">
      <c r="C169" s="81"/>
      <c r="D169" s="81"/>
      <c r="E169" s="81"/>
      <c r="F169" s="81"/>
      <c r="G169" s="81"/>
      <c r="H169" s="81"/>
      <c r="I169" s="81"/>
      <c r="J169" s="81"/>
      <c r="K169" s="81"/>
      <c r="L169" s="81"/>
      <c r="M169" s="81"/>
      <c r="N169" s="81"/>
      <c r="O169" s="81"/>
      <c r="P169" s="81"/>
      <c r="Q169" s="81"/>
      <c r="R169" s="81"/>
      <c r="S169" s="81"/>
      <c r="T169" s="81"/>
      <c r="U169" s="81"/>
      <c r="V169" s="81"/>
      <c r="W169" s="81"/>
    </row>
    <row r="170" spans="3:23" x14ac:dyDescent="0.3">
      <c r="C170" s="81"/>
      <c r="D170" s="81"/>
      <c r="E170" s="81"/>
      <c r="F170" s="81"/>
      <c r="G170" s="81"/>
      <c r="H170" s="81"/>
      <c r="I170" s="81"/>
      <c r="J170" s="81"/>
      <c r="K170" s="81"/>
      <c r="L170" s="81"/>
      <c r="M170" s="81"/>
      <c r="N170" s="81"/>
      <c r="O170" s="81"/>
      <c r="P170" s="81"/>
      <c r="Q170" s="81"/>
      <c r="R170" s="81"/>
      <c r="S170" s="81"/>
      <c r="T170" s="81"/>
      <c r="U170" s="81"/>
      <c r="V170" s="81"/>
      <c r="W170" s="81"/>
    </row>
    <row r="171" spans="3:23" x14ac:dyDescent="0.3">
      <c r="C171" s="81"/>
      <c r="D171" s="81"/>
      <c r="E171" s="81"/>
      <c r="F171" s="81"/>
      <c r="G171" s="81"/>
      <c r="H171" s="81"/>
      <c r="I171" s="81"/>
      <c r="J171" s="81"/>
      <c r="K171" s="81"/>
      <c r="L171" s="81"/>
      <c r="M171" s="81"/>
      <c r="N171" s="81"/>
      <c r="O171" s="81"/>
      <c r="P171" s="81"/>
      <c r="Q171" s="81"/>
      <c r="R171" s="81"/>
      <c r="S171" s="81"/>
      <c r="T171" s="81"/>
      <c r="U171" s="81"/>
      <c r="V171" s="81"/>
      <c r="W171" s="81"/>
    </row>
    <row r="172" spans="3:23" x14ac:dyDescent="0.3">
      <c r="C172" s="81"/>
      <c r="D172" s="81"/>
      <c r="E172" s="81"/>
      <c r="F172" s="81"/>
      <c r="G172" s="81"/>
      <c r="H172" s="81"/>
      <c r="I172" s="81"/>
      <c r="J172" s="81"/>
      <c r="K172" s="81"/>
      <c r="L172" s="81"/>
      <c r="M172" s="81"/>
      <c r="N172" s="81"/>
      <c r="O172" s="81"/>
      <c r="P172" s="81"/>
      <c r="Q172" s="81"/>
      <c r="R172" s="81"/>
      <c r="S172" s="81"/>
      <c r="T172" s="81"/>
      <c r="U172" s="81"/>
      <c r="V172" s="81"/>
      <c r="W172" s="81"/>
    </row>
    <row r="173" spans="3:23" x14ac:dyDescent="0.3">
      <c r="C173" s="81"/>
      <c r="D173" s="81"/>
      <c r="E173" s="81"/>
      <c r="F173" s="81"/>
      <c r="G173" s="81"/>
      <c r="H173" s="81"/>
      <c r="I173" s="81"/>
      <c r="J173" s="81"/>
      <c r="K173" s="81"/>
      <c r="L173" s="81"/>
      <c r="M173" s="81"/>
      <c r="N173" s="81"/>
      <c r="O173" s="81"/>
      <c r="P173" s="81"/>
      <c r="Q173" s="81"/>
      <c r="R173" s="81"/>
      <c r="S173" s="81"/>
      <c r="T173" s="81"/>
      <c r="U173" s="81"/>
      <c r="V173" s="81"/>
      <c r="W173" s="81"/>
    </row>
    <row r="174" spans="3:23" x14ac:dyDescent="0.3">
      <c r="C174" s="81"/>
      <c r="D174" s="81"/>
      <c r="E174" s="81"/>
      <c r="F174" s="81"/>
      <c r="G174" s="81"/>
      <c r="H174" s="81"/>
      <c r="I174" s="81"/>
      <c r="J174" s="81"/>
      <c r="K174" s="81"/>
      <c r="L174" s="81"/>
      <c r="M174" s="81"/>
      <c r="N174" s="81"/>
      <c r="O174" s="81"/>
      <c r="P174" s="81"/>
      <c r="Q174" s="81"/>
      <c r="R174" s="81"/>
      <c r="S174" s="81"/>
      <c r="T174" s="81"/>
      <c r="U174" s="81"/>
      <c r="V174" s="81"/>
      <c r="W174" s="81"/>
    </row>
    <row r="175" spans="3:23" x14ac:dyDescent="0.3">
      <c r="C175" s="81"/>
      <c r="D175" s="81"/>
      <c r="E175" s="81"/>
      <c r="F175" s="81"/>
      <c r="G175" s="81"/>
      <c r="H175" s="81"/>
      <c r="I175" s="81"/>
      <c r="J175" s="81"/>
      <c r="K175" s="81"/>
      <c r="L175" s="81"/>
      <c r="M175" s="81"/>
      <c r="N175" s="81"/>
      <c r="O175" s="81"/>
      <c r="P175" s="81"/>
      <c r="Q175" s="81"/>
      <c r="R175" s="81"/>
      <c r="S175" s="81"/>
      <c r="T175" s="81"/>
      <c r="U175" s="81"/>
      <c r="V175" s="81"/>
      <c r="W175" s="81"/>
    </row>
    <row r="176" spans="3:23" x14ac:dyDescent="0.3">
      <c r="C176" s="81"/>
      <c r="D176" s="81"/>
      <c r="E176" s="81"/>
      <c r="F176" s="81"/>
      <c r="G176" s="81"/>
      <c r="H176" s="81"/>
      <c r="I176" s="81"/>
      <c r="J176" s="81"/>
      <c r="K176" s="81"/>
      <c r="L176" s="81"/>
      <c r="M176" s="81"/>
      <c r="N176" s="81"/>
      <c r="O176" s="81"/>
      <c r="P176" s="81"/>
      <c r="Q176" s="81"/>
      <c r="R176" s="81"/>
      <c r="S176" s="81"/>
      <c r="T176" s="81"/>
      <c r="U176" s="81"/>
      <c r="V176" s="81"/>
      <c r="W176" s="81"/>
    </row>
    <row r="177" spans="3:23" x14ac:dyDescent="0.3">
      <c r="C177" s="81"/>
      <c r="D177" s="81"/>
      <c r="E177" s="81"/>
      <c r="F177" s="81"/>
      <c r="G177" s="81"/>
      <c r="H177" s="81"/>
      <c r="I177" s="81"/>
      <c r="J177" s="81"/>
      <c r="K177" s="81"/>
      <c r="L177" s="81"/>
      <c r="M177" s="81"/>
      <c r="N177" s="81"/>
      <c r="O177" s="81"/>
      <c r="P177" s="81"/>
      <c r="Q177" s="81"/>
      <c r="R177" s="81"/>
      <c r="S177" s="81"/>
      <c r="T177" s="81"/>
      <c r="U177" s="81"/>
      <c r="V177" s="81"/>
      <c r="W177" s="81"/>
    </row>
    <row r="178" spans="3:23" x14ac:dyDescent="0.3">
      <c r="C178" s="81"/>
      <c r="D178" s="81"/>
      <c r="E178" s="81"/>
      <c r="F178" s="81"/>
      <c r="G178" s="81"/>
      <c r="H178" s="81"/>
      <c r="I178" s="81"/>
      <c r="J178" s="81"/>
      <c r="K178" s="81"/>
      <c r="L178" s="81"/>
      <c r="M178" s="81"/>
      <c r="N178" s="81"/>
      <c r="O178" s="81"/>
      <c r="P178" s="81"/>
      <c r="Q178" s="81"/>
      <c r="R178" s="81"/>
      <c r="S178" s="81"/>
      <c r="T178" s="81"/>
      <c r="U178" s="81"/>
      <c r="V178" s="81"/>
      <c r="W178" s="81"/>
    </row>
    <row r="179" spans="3:23" x14ac:dyDescent="0.3">
      <c r="C179" s="81"/>
      <c r="D179" s="81"/>
      <c r="E179" s="81"/>
      <c r="F179" s="81"/>
      <c r="G179" s="81"/>
      <c r="H179" s="81"/>
      <c r="I179" s="81"/>
      <c r="J179" s="81"/>
      <c r="K179" s="81"/>
      <c r="L179" s="81"/>
      <c r="M179" s="81"/>
      <c r="N179" s="81"/>
      <c r="O179" s="81"/>
      <c r="P179" s="81"/>
      <c r="Q179" s="81"/>
      <c r="R179" s="81"/>
      <c r="S179" s="81"/>
      <c r="T179" s="81"/>
      <c r="U179" s="81"/>
      <c r="V179" s="81"/>
      <c r="W179" s="81"/>
    </row>
    <row r="180" spans="3:23" x14ac:dyDescent="0.3">
      <c r="C180" s="81"/>
      <c r="D180" s="81"/>
      <c r="E180" s="81"/>
      <c r="F180" s="81"/>
      <c r="G180" s="81"/>
      <c r="H180" s="81"/>
      <c r="I180" s="81"/>
      <c r="J180" s="81"/>
      <c r="K180" s="81"/>
      <c r="L180" s="81"/>
      <c r="M180" s="81"/>
      <c r="N180" s="81"/>
      <c r="O180" s="81"/>
      <c r="P180" s="81"/>
      <c r="Q180" s="81"/>
      <c r="R180" s="81"/>
      <c r="S180" s="81"/>
      <c r="T180" s="81"/>
      <c r="U180" s="81"/>
      <c r="V180" s="81"/>
      <c r="W180" s="81"/>
    </row>
    <row r="181" spans="3:23" x14ac:dyDescent="0.3">
      <c r="C181" s="81"/>
      <c r="D181" s="81"/>
      <c r="E181" s="81"/>
      <c r="F181" s="81"/>
      <c r="G181" s="81"/>
      <c r="H181" s="81"/>
      <c r="I181" s="81"/>
      <c r="J181" s="81"/>
      <c r="K181" s="81"/>
      <c r="L181" s="81"/>
      <c r="M181" s="81"/>
      <c r="N181" s="81"/>
      <c r="O181" s="81"/>
      <c r="P181" s="81"/>
      <c r="Q181" s="81"/>
      <c r="R181" s="81"/>
      <c r="S181" s="81"/>
      <c r="T181" s="81"/>
      <c r="U181" s="81"/>
      <c r="V181" s="81"/>
      <c r="W181" s="81"/>
    </row>
    <row r="182" spans="3:23" x14ac:dyDescent="0.3">
      <c r="C182" s="81"/>
      <c r="D182" s="81"/>
      <c r="E182" s="81"/>
      <c r="F182" s="81"/>
      <c r="G182" s="81"/>
      <c r="H182" s="81"/>
      <c r="I182" s="81"/>
      <c r="J182" s="81"/>
      <c r="K182" s="81"/>
      <c r="L182" s="81"/>
      <c r="M182" s="81"/>
      <c r="N182" s="81"/>
      <c r="O182" s="81"/>
      <c r="P182" s="81"/>
      <c r="Q182" s="81"/>
      <c r="R182" s="81"/>
      <c r="S182" s="81"/>
      <c r="T182" s="81"/>
      <c r="U182" s="81"/>
      <c r="V182" s="81"/>
      <c r="W182" s="81"/>
    </row>
    <row r="183" spans="3:23" x14ac:dyDescent="0.3">
      <c r="C183" s="81"/>
      <c r="D183" s="81"/>
      <c r="E183" s="81"/>
      <c r="F183" s="81"/>
      <c r="G183" s="81"/>
      <c r="H183" s="81"/>
      <c r="I183" s="81"/>
      <c r="J183" s="81"/>
      <c r="K183" s="81"/>
      <c r="L183" s="81"/>
      <c r="M183" s="81"/>
      <c r="N183" s="81"/>
      <c r="O183" s="81"/>
      <c r="P183" s="81"/>
      <c r="Q183" s="81"/>
      <c r="R183" s="81"/>
      <c r="S183" s="81"/>
      <c r="T183" s="81"/>
      <c r="U183" s="81"/>
      <c r="V183" s="81"/>
      <c r="W183" s="81"/>
    </row>
    <row r="184" spans="3:23" x14ac:dyDescent="0.3">
      <c r="C184" s="81"/>
      <c r="D184" s="81"/>
      <c r="E184" s="81"/>
      <c r="F184" s="81"/>
      <c r="G184" s="81"/>
      <c r="H184" s="81"/>
      <c r="I184" s="81"/>
      <c r="J184" s="81"/>
      <c r="K184" s="81"/>
      <c r="L184" s="81"/>
      <c r="M184" s="81"/>
      <c r="N184" s="81"/>
      <c r="O184" s="81"/>
      <c r="P184" s="81"/>
      <c r="Q184" s="81"/>
      <c r="R184" s="81"/>
      <c r="S184" s="81"/>
      <c r="T184" s="81"/>
      <c r="U184" s="81"/>
      <c r="V184" s="81"/>
      <c r="W184" s="81"/>
    </row>
    <row r="185" spans="3:23" x14ac:dyDescent="0.3">
      <c r="C185" s="81"/>
      <c r="D185" s="81"/>
      <c r="E185" s="81"/>
      <c r="F185" s="81"/>
      <c r="G185" s="81"/>
      <c r="H185" s="81"/>
      <c r="I185" s="81"/>
      <c r="J185" s="81"/>
      <c r="K185" s="81"/>
      <c r="L185" s="81"/>
      <c r="M185" s="81"/>
      <c r="N185" s="81"/>
      <c r="O185" s="81"/>
      <c r="P185" s="81"/>
      <c r="Q185" s="81"/>
      <c r="R185" s="81"/>
      <c r="S185" s="81"/>
      <c r="T185" s="81"/>
      <c r="U185" s="81"/>
      <c r="V185" s="81"/>
      <c r="W185" s="81"/>
    </row>
    <row r="186" spans="3:23" x14ac:dyDescent="0.3">
      <c r="C186" s="81"/>
      <c r="D186" s="81"/>
      <c r="E186" s="81"/>
      <c r="F186" s="81"/>
      <c r="G186" s="81"/>
      <c r="H186" s="81"/>
      <c r="I186" s="81"/>
      <c r="J186" s="81"/>
      <c r="K186" s="81"/>
      <c r="L186" s="81"/>
      <c r="M186" s="81"/>
      <c r="N186" s="81"/>
      <c r="O186" s="81"/>
      <c r="P186" s="81"/>
      <c r="Q186" s="81"/>
      <c r="R186" s="81"/>
      <c r="S186" s="81"/>
      <c r="T186" s="81"/>
      <c r="U186" s="81"/>
      <c r="V186" s="81"/>
      <c r="W186" s="81"/>
    </row>
    <row r="187" spans="3:23" x14ac:dyDescent="0.3">
      <c r="C187" s="81"/>
      <c r="D187" s="81"/>
      <c r="E187" s="81"/>
      <c r="F187" s="81"/>
      <c r="G187" s="81"/>
      <c r="H187" s="81"/>
      <c r="I187" s="81"/>
      <c r="J187" s="81"/>
      <c r="K187" s="81"/>
      <c r="L187" s="81"/>
      <c r="M187" s="81"/>
      <c r="N187" s="81"/>
      <c r="O187" s="81"/>
      <c r="P187" s="81"/>
      <c r="Q187" s="81"/>
      <c r="R187" s="81"/>
      <c r="S187" s="81"/>
      <c r="T187" s="81"/>
      <c r="U187" s="81"/>
      <c r="V187" s="81"/>
      <c r="W187" s="81"/>
    </row>
    <row r="188" spans="3:23" x14ac:dyDescent="0.3">
      <c r="C188" s="81"/>
      <c r="D188" s="81"/>
      <c r="E188" s="81"/>
      <c r="F188" s="81"/>
      <c r="G188" s="81"/>
      <c r="H188" s="81"/>
      <c r="I188" s="81"/>
      <c r="J188" s="81"/>
      <c r="K188" s="81"/>
      <c r="L188" s="81"/>
      <c r="M188" s="81"/>
      <c r="N188" s="81"/>
      <c r="O188" s="81"/>
      <c r="P188" s="81"/>
      <c r="Q188" s="81"/>
      <c r="R188" s="81"/>
      <c r="S188" s="81"/>
      <c r="T188" s="81"/>
      <c r="U188" s="81"/>
      <c r="V188" s="81"/>
      <c r="W188" s="81"/>
    </row>
    <row r="189" spans="3:23" x14ac:dyDescent="0.3">
      <c r="C189" s="81"/>
      <c r="D189" s="81"/>
      <c r="E189" s="81"/>
      <c r="F189" s="81"/>
      <c r="G189" s="81"/>
      <c r="H189" s="81"/>
      <c r="I189" s="81"/>
      <c r="J189" s="81"/>
      <c r="K189" s="81"/>
      <c r="L189" s="81"/>
      <c r="M189" s="81"/>
      <c r="N189" s="81"/>
      <c r="O189" s="81"/>
      <c r="P189" s="81"/>
      <c r="Q189" s="81"/>
      <c r="R189" s="81"/>
      <c r="S189" s="81"/>
      <c r="T189" s="81"/>
      <c r="U189" s="81"/>
      <c r="V189" s="81"/>
      <c r="W189" s="81"/>
    </row>
    <row r="190" spans="3:23" x14ac:dyDescent="0.3">
      <c r="C190" s="81"/>
      <c r="D190" s="81"/>
      <c r="E190" s="81"/>
      <c r="F190" s="81"/>
      <c r="G190" s="81"/>
      <c r="H190" s="81"/>
      <c r="I190" s="81"/>
      <c r="J190" s="81"/>
      <c r="K190" s="81"/>
      <c r="L190" s="81"/>
      <c r="M190" s="81"/>
      <c r="N190" s="81"/>
      <c r="O190" s="81"/>
      <c r="P190" s="81"/>
      <c r="Q190" s="81"/>
      <c r="R190" s="81"/>
      <c r="S190" s="81"/>
      <c r="T190" s="81"/>
      <c r="U190" s="81"/>
      <c r="V190" s="81"/>
      <c r="W190" s="81"/>
    </row>
    <row r="191" spans="3:23" x14ac:dyDescent="0.3">
      <c r="C191" s="81"/>
      <c r="D191" s="81"/>
      <c r="E191" s="81"/>
      <c r="F191" s="81"/>
      <c r="G191" s="81"/>
      <c r="H191" s="81"/>
      <c r="I191" s="81"/>
      <c r="J191" s="81"/>
      <c r="K191" s="81"/>
      <c r="L191" s="81"/>
      <c r="M191" s="81"/>
      <c r="N191" s="81"/>
      <c r="O191" s="81"/>
      <c r="P191" s="81"/>
      <c r="Q191" s="81"/>
      <c r="R191" s="81"/>
      <c r="S191" s="81"/>
      <c r="T191" s="81"/>
      <c r="U191" s="81"/>
      <c r="V191" s="81"/>
      <c r="W191" s="81"/>
    </row>
    <row r="192" spans="3:23" x14ac:dyDescent="0.3">
      <c r="C192" s="81"/>
      <c r="D192" s="81"/>
      <c r="E192" s="81"/>
      <c r="F192" s="81"/>
      <c r="G192" s="81"/>
      <c r="H192" s="81"/>
      <c r="I192" s="81"/>
      <c r="J192" s="81"/>
      <c r="K192" s="81"/>
      <c r="L192" s="81"/>
      <c r="M192" s="81"/>
      <c r="N192" s="81"/>
      <c r="O192" s="81"/>
      <c r="P192" s="81"/>
      <c r="Q192" s="81"/>
      <c r="R192" s="81"/>
      <c r="S192" s="81"/>
      <c r="T192" s="81"/>
      <c r="U192" s="81"/>
      <c r="V192" s="81"/>
      <c r="W192" s="81"/>
    </row>
    <row r="193" spans="3:23" x14ac:dyDescent="0.3">
      <c r="C193" s="81"/>
      <c r="D193" s="81"/>
      <c r="E193" s="81"/>
      <c r="F193" s="81"/>
      <c r="G193" s="81"/>
      <c r="H193" s="81"/>
      <c r="I193" s="81"/>
      <c r="J193" s="81"/>
      <c r="K193" s="81"/>
      <c r="L193" s="81"/>
      <c r="M193" s="81"/>
      <c r="N193" s="81"/>
      <c r="O193" s="81"/>
      <c r="P193" s="81"/>
      <c r="Q193" s="81"/>
      <c r="R193" s="81"/>
      <c r="S193" s="81"/>
      <c r="T193" s="81"/>
      <c r="U193" s="81"/>
      <c r="V193" s="81"/>
      <c r="W193" s="81"/>
    </row>
    <row r="194" spans="3:23" x14ac:dyDescent="0.3">
      <c r="C194" s="81"/>
      <c r="D194" s="81"/>
      <c r="E194" s="81"/>
      <c r="F194" s="81"/>
      <c r="G194" s="81"/>
      <c r="H194" s="81"/>
      <c r="I194" s="81"/>
      <c r="J194" s="81"/>
      <c r="K194" s="81"/>
      <c r="L194" s="81"/>
      <c r="M194" s="81"/>
      <c r="N194" s="81"/>
      <c r="O194" s="81"/>
      <c r="P194" s="81"/>
      <c r="Q194" s="81"/>
      <c r="R194" s="81"/>
      <c r="S194" s="81"/>
      <c r="T194" s="81"/>
      <c r="U194" s="81"/>
      <c r="V194" s="81"/>
      <c r="W194" s="81"/>
    </row>
    <row r="195" spans="3:23" x14ac:dyDescent="0.3">
      <c r="C195" s="81"/>
      <c r="D195" s="81"/>
      <c r="E195" s="81"/>
      <c r="F195" s="81"/>
      <c r="G195" s="81"/>
      <c r="H195" s="81"/>
      <c r="I195" s="81"/>
      <c r="J195" s="81"/>
      <c r="K195" s="81"/>
      <c r="L195" s="81"/>
      <c r="M195" s="81"/>
      <c r="N195" s="81"/>
      <c r="O195" s="81"/>
      <c r="P195" s="81"/>
      <c r="Q195" s="81"/>
      <c r="R195" s="81"/>
      <c r="S195" s="81"/>
      <c r="T195" s="81"/>
      <c r="U195" s="81"/>
      <c r="V195" s="81"/>
      <c r="W195" s="81"/>
    </row>
    <row r="196" spans="3:23" x14ac:dyDescent="0.3">
      <c r="C196" s="81"/>
      <c r="D196" s="81"/>
      <c r="E196" s="81"/>
      <c r="F196" s="81"/>
      <c r="G196" s="81"/>
      <c r="H196" s="81"/>
      <c r="I196" s="81"/>
      <c r="J196" s="81"/>
      <c r="K196" s="81"/>
      <c r="L196" s="81"/>
      <c r="M196" s="81"/>
      <c r="N196" s="81"/>
      <c r="O196" s="81"/>
      <c r="P196" s="81"/>
      <c r="Q196" s="81"/>
      <c r="R196" s="81"/>
      <c r="S196" s="81"/>
      <c r="T196" s="81"/>
      <c r="U196" s="81"/>
      <c r="V196" s="81"/>
      <c r="W196" s="81"/>
    </row>
    <row r="197" spans="3:23" x14ac:dyDescent="0.3">
      <c r="C197" s="81"/>
      <c r="D197" s="81"/>
      <c r="E197" s="81"/>
      <c r="F197" s="81"/>
      <c r="G197" s="81"/>
      <c r="H197" s="81"/>
      <c r="I197" s="81"/>
      <c r="J197" s="81"/>
      <c r="K197" s="81"/>
      <c r="L197" s="81"/>
      <c r="M197" s="81"/>
      <c r="N197" s="81"/>
      <c r="O197" s="81"/>
      <c r="P197" s="81"/>
      <c r="Q197" s="81"/>
      <c r="R197" s="81"/>
      <c r="S197" s="81"/>
      <c r="T197" s="81"/>
      <c r="U197" s="81"/>
      <c r="V197" s="81"/>
      <c r="W197" s="81"/>
    </row>
    <row r="198" spans="3:23" x14ac:dyDescent="0.3">
      <c r="C198" s="81"/>
      <c r="D198" s="81"/>
      <c r="E198" s="81"/>
      <c r="F198" s="81"/>
      <c r="G198" s="81"/>
      <c r="H198" s="81"/>
      <c r="I198" s="81"/>
      <c r="J198" s="81"/>
      <c r="K198" s="81"/>
      <c r="L198" s="81"/>
      <c r="M198" s="81"/>
      <c r="N198" s="81"/>
      <c r="O198" s="81"/>
      <c r="P198" s="81"/>
      <c r="Q198" s="81"/>
      <c r="R198" s="81"/>
      <c r="S198" s="81"/>
      <c r="T198" s="81"/>
      <c r="U198" s="81"/>
      <c r="V198" s="81"/>
      <c r="W198" s="81"/>
    </row>
    <row r="199" spans="3:23" x14ac:dyDescent="0.3">
      <c r="C199" s="81"/>
      <c r="D199" s="81"/>
      <c r="E199" s="81"/>
      <c r="F199" s="81"/>
      <c r="G199" s="81"/>
      <c r="H199" s="81"/>
      <c r="I199" s="81"/>
      <c r="J199" s="81"/>
      <c r="K199" s="81"/>
      <c r="L199" s="81"/>
      <c r="M199" s="81"/>
      <c r="N199" s="81"/>
      <c r="O199" s="81"/>
      <c r="P199" s="81"/>
      <c r="Q199" s="81"/>
      <c r="R199" s="81"/>
      <c r="S199" s="81"/>
      <c r="T199" s="81"/>
      <c r="U199" s="81"/>
      <c r="V199" s="81"/>
      <c r="W199" s="81"/>
    </row>
    <row r="200" spans="3:23" x14ac:dyDescent="0.3">
      <c r="C200" s="81"/>
      <c r="D200" s="81"/>
      <c r="E200" s="81"/>
      <c r="F200" s="81"/>
      <c r="G200" s="81"/>
      <c r="H200" s="81"/>
      <c r="I200" s="81"/>
      <c r="J200" s="81"/>
      <c r="K200" s="81"/>
      <c r="L200" s="81"/>
      <c r="M200" s="81"/>
      <c r="N200" s="81"/>
      <c r="O200" s="81"/>
      <c r="P200" s="81"/>
      <c r="Q200" s="81"/>
      <c r="R200" s="81"/>
      <c r="S200" s="81"/>
      <c r="T200" s="81"/>
      <c r="U200" s="81"/>
      <c r="V200" s="81"/>
      <c r="W200" s="81"/>
    </row>
    <row r="201" spans="3:23" x14ac:dyDescent="0.3">
      <c r="C201" s="81"/>
      <c r="D201" s="81"/>
      <c r="E201" s="81"/>
      <c r="F201" s="81"/>
      <c r="G201" s="81"/>
      <c r="H201" s="81"/>
      <c r="I201" s="81"/>
      <c r="J201" s="81"/>
      <c r="K201" s="81"/>
      <c r="L201" s="81"/>
      <c r="M201" s="81"/>
      <c r="N201" s="81"/>
      <c r="O201" s="81"/>
      <c r="P201" s="81"/>
      <c r="Q201" s="81"/>
      <c r="R201" s="81"/>
      <c r="S201" s="81"/>
      <c r="T201" s="81"/>
      <c r="U201" s="81"/>
      <c r="V201" s="81"/>
      <c r="W201" s="81"/>
    </row>
    <row r="202" spans="3:23" x14ac:dyDescent="0.3">
      <c r="C202" s="81"/>
      <c r="D202" s="81"/>
      <c r="E202" s="81"/>
      <c r="F202" s="81"/>
      <c r="G202" s="81"/>
      <c r="H202" s="81"/>
      <c r="I202" s="81"/>
      <c r="J202" s="81"/>
      <c r="K202" s="81"/>
      <c r="L202" s="81"/>
      <c r="M202" s="81"/>
      <c r="N202" s="81"/>
      <c r="O202" s="81"/>
      <c r="P202" s="81"/>
      <c r="Q202" s="81"/>
      <c r="R202" s="81"/>
      <c r="S202" s="81"/>
      <c r="T202" s="81"/>
      <c r="U202" s="81"/>
      <c r="V202" s="81"/>
      <c r="W202" s="81"/>
    </row>
    <row r="203" spans="3:23" x14ac:dyDescent="0.3">
      <c r="C203" s="81"/>
      <c r="D203" s="81"/>
      <c r="E203" s="81"/>
      <c r="F203" s="81"/>
      <c r="G203" s="81"/>
      <c r="H203" s="81"/>
      <c r="I203" s="81"/>
      <c r="J203" s="81"/>
      <c r="K203" s="81"/>
      <c r="L203" s="81"/>
      <c r="M203" s="81"/>
      <c r="N203" s="81"/>
      <c r="O203" s="81"/>
      <c r="P203" s="81"/>
      <c r="Q203" s="81"/>
      <c r="R203" s="81"/>
      <c r="S203" s="81"/>
      <c r="T203" s="81"/>
      <c r="U203" s="81"/>
      <c r="V203" s="81"/>
      <c r="W203" s="81"/>
    </row>
    <row r="204" spans="3:23" x14ac:dyDescent="0.3">
      <c r="C204" s="81"/>
      <c r="D204" s="81"/>
      <c r="E204" s="81"/>
      <c r="F204" s="81"/>
      <c r="G204" s="81"/>
      <c r="H204" s="81"/>
      <c r="I204" s="81"/>
      <c r="J204" s="81"/>
      <c r="K204" s="81"/>
      <c r="L204" s="81"/>
      <c r="M204" s="81"/>
      <c r="N204" s="81"/>
      <c r="O204" s="81"/>
      <c r="P204" s="81"/>
      <c r="Q204" s="81"/>
      <c r="R204" s="81"/>
      <c r="S204" s="81"/>
      <c r="T204" s="81"/>
      <c r="U204" s="81"/>
      <c r="V204" s="81"/>
      <c r="W204" s="81"/>
    </row>
    <row r="205" spans="3:23" x14ac:dyDescent="0.3">
      <c r="C205" s="81"/>
      <c r="D205" s="81"/>
      <c r="E205" s="81"/>
      <c r="F205" s="81"/>
      <c r="G205" s="81"/>
      <c r="H205" s="81"/>
      <c r="I205" s="81"/>
      <c r="J205" s="81"/>
      <c r="K205" s="81"/>
      <c r="L205" s="81"/>
      <c r="M205" s="81"/>
      <c r="N205" s="81"/>
      <c r="O205" s="81"/>
      <c r="P205" s="81"/>
      <c r="Q205" s="81"/>
      <c r="R205" s="81"/>
      <c r="S205" s="81"/>
      <c r="T205" s="81"/>
      <c r="U205" s="81"/>
      <c r="V205" s="81"/>
      <c r="W205" s="81"/>
    </row>
    <row r="206" spans="3:23" x14ac:dyDescent="0.3">
      <c r="C206" s="81"/>
      <c r="D206" s="81"/>
      <c r="E206" s="81"/>
      <c r="F206" s="81"/>
      <c r="G206" s="81"/>
      <c r="H206" s="81"/>
      <c r="I206" s="81"/>
      <c r="J206" s="81"/>
      <c r="K206" s="81"/>
      <c r="L206" s="81"/>
      <c r="M206" s="81"/>
      <c r="N206" s="81"/>
      <c r="O206" s="81"/>
      <c r="P206" s="81"/>
      <c r="Q206" s="81"/>
      <c r="R206" s="81"/>
      <c r="S206" s="81"/>
      <c r="T206" s="81"/>
      <c r="U206" s="81"/>
      <c r="V206" s="81"/>
      <c r="W206" s="81"/>
    </row>
    <row r="207" spans="3:23" x14ac:dyDescent="0.3">
      <c r="C207" s="81"/>
      <c r="D207" s="81"/>
      <c r="E207" s="81"/>
      <c r="F207" s="81"/>
      <c r="G207" s="81"/>
      <c r="H207" s="81"/>
      <c r="I207" s="81"/>
      <c r="J207" s="81"/>
      <c r="K207" s="81"/>
      <c r="L207" s="81"/>
      <c r="M207" s="81"/>
      <c r="N207" s="81"/>
      <c r="O207" s="81"/>
      <c r="P207" s="81"/>
      <c r="Q207" s="81"/>
      <c r="R207" s="81"/>
      <c r="S207" s="81"/>
      <c r="T207" s="81"/>
      <c r="U207" s="81"/>
      <c r="V207" s="81"/>
      <c r="W207" s="81"/>
    </row>
    <row r="208" spans="3:23" x14ac:dyDescent="0.3">
      <c r="C208" s="81"/>
      <c r="D208" s="81"/>
      <c r="E208" s="81"/>
      <c r="F208" s="81"/>
      <c r="G208" s="81"/>
      <c r="H208" s="81"/>
      <c r="I208" s="81"/>
      <c r="J208" s="81"/>
      <c r="K208" s="81"/>
      <c r="L208" s="81"/>
      <c r="M208" s="81"/>
      <c r="N208" s="81"/>
      <c r="O208" s="81"/>
      <c r="P208" s="81"/>
      <c r="Q208" s="81"/>
      <c r="R208" s="81"/>
      <c r="S208" s="81"/>
      <c r="T208" s="81"/>
      <c r="U208" s="81"/>
      <c r="V208" s="81"/>
      <c r="W208" s="81"/>
    </row>
    <row r="209" spans="2:23" x14ac:dyDescent="0.3">
      <c r="C209" s="81"/>
      <c r="D209" s="81"/>
      <c r="E209" s="81"/>
      <c r="F209" s="81"/>
      <c r="G209" s="81"/>
      <c r="H209" s="81"/>
      <c r="I209" s="81"/>
      <c r="J209" s="81"/>
      <c r="K209" s="81"/>
      <c r="L209" s="81"/>
      <c r="M209" s="81"/>
      <c r="N209" s="81"/>
      <c r="O209" s="81"/>
      <c r="P209" s="81"/>
      <c r="Q209" s="81"/>
      <c r="R209" s="81"/>
      <c r="S209" s="81"/>
      <c r="T209" s="81"/>
      <c r="U209" s="81"/>
      <c r="V209" s="81"/>
      <c r="W209" s="81"/>
    </row>
    <row r="210" spans="2:23" x14ac:dyDescent="0.3">
      <c r="C210" s="81"/>
      <c r="D210" s="81"/>
      <c r="E210" s="81"/>
      <c r="F210" s="81"/>
      <c r="G210" s="81"/>
      <c r="H210" s="81"/>
      <c r="I210" s="81"/>
      <c r="J210" s="81"/>
      <c r="K210" s="81"/>
      <c r="L210" s="81"/>
      <c r="M210" s="81"/>
      <c r="N210" s="81"/>
      <c r="O210" s="81"/>
      <c r="P210" s="81"/>
      <c r="Q210" s="81"/>
      <c r="R210" s="81"/>
      <c r="S210" s="81"/>
      <c r="T210" s="81"/>
      <c r="U210" s="81"/>
      <c r="V210" s="81"/>
      <c r="W210" s="81"/>
    </row>
    <row r="211" spans="2:23" x14ac:dyDescent="0.3">
      <c r="C211" s="81"/>
      <c r="D211" s="81"/>
      <c r="E211" s="81"/>
      <c r="F211" s="81"/>
      <c r="G211" s="81"/>
      <c r="H211" s="81"/>
      <c r="I211" s="81"/>
      <c r="J211" s="81"/>
      <c r="K211" s="81"/>
      <c r="L211" s="81"/>
      <c r="M211" s="81"/>
      <c r="N211" s="81"/>
      <c r="O211" s="81"/>
      <c r="P211" s="81"/>
      <c r="Q211" s="81"/>
      <c r="R211" s="81"/>
      <c r="S211" s="81"/>
      <c r="T211" s="81"/>
      <c r="U211" s="81"/>
      <c r="V211" s="81"/>
      <c r="W211" s="81"/>
    </row>
    <row r="212" spans="2:23" x14ac:dyDescent="0.3">
      <c r="C212" s="81"/>
      <c r="D212" s="81"/>
      <c r="E212" s="81"/>
      <c r="F212" s="81"/>
      <c r="G212" s="81"/>
      <c r="H212" s="81"/>
      <c r="I212" s="81"/>
      <c r="J212" s="81"/>
      <c r="K212" s="81"/>
      <c r="L212" s="81"/>
      <c r="M212" s="81"/>
      <c r="N212" s="81"/>
      <c r="O212" s="81"/>
      <c r="P212" s="81"/>
      <c r="Q212" s="81"/>
      <c r="R212" s="81"/>
      <c r="S212" s="81"/>
      <c r="T212" s="81"/>
      <c r="U212" s="81"/>
      <c r="V212" s="81"/>
      <c r="W212" s="81"/>
    </row>
    <row r="213" spans="2:23" x14ac:dyDescent="0.3">
      <c r="C213" s="81"/>
      <c r="D213" s="81"/>
      <c r="E213" s="81"/>
      <c r="F213" s="81"/>
      <c r="G213" s="81"/>
      <c r="H213" s="81"/>
      <c r="I213" s="81"/>
      <c r="J213" s="81"/>
      <c r="K213" s="81"/>
      <c r="L213" s="81"/>
      <c r="M213" s="81"/>
      <c r="N213" s="81"/>
      <c r="O213" s="81"/>
      <c r="P213" s="81"/>
      <c r="Q213" s="81"/>
      <c r="R213" s="81"/>
      <c r="S213" s="81"/>
      <c r="T213" s="81"/>
      <c r="U213" s="81"/>
      <c r="V213" s="81"/>
      <c r="W213" s="81"/>
    </row>
    <row r="214" spans="2:23" x14ac:dyDescent="0.3">
      <c r="B214" s="76"/>
      <c r="C214" s="81"/>
      <c r="D214" s="81"/>
      <c r="E214" s="81"/>
      <c r="F214" s="81"/>
      <c r="G214" s="81"/>
      <c r="H214" s="81"/>
      <c r="I214" s="81"/>
      <c r="J214" s="81"/>
      <c r="K214" s="81"/>
      <c r="L214" s="81"/>
      <c r="M214" s="81"/>
      <c r="N214" s="81"/>
      <c r="O214" s="81"/>
      <c r="P214" s="81"/>
      <c r="Q214" s="81"/>
      <c r="R214" s="81"/>
      <c r="S214" s="81"/>
      <c r="T214" s="81"/>
      <c r="U214" s="81"/>
      <c r="V214" s="81"/>
      <c r="W214" s="81"/>
    </row>
    <row r="215" spans="2:23" x14ac:dyDescent="0.3">
      <c r="B215" s="76"/>
      <c r="C215" s="81"/>
      <c r="D215" s="81"/>
      <c r="E215" s="81"/>
      <c r="F215" s="81"/>
      <c r="G215" s="81"/>
      <c r="H215" s="81"/>
      <c r="I215" s="81"/>
      <c r="J215" s="81"/>
      <c r="K215" s="81"/>
      <c r="L215" s="81"/>
      <c r="M215" s="81"/>
      <c r="N215" s="81"/>
      <c r="O215" s="81"/>
      <c r="P215" s="81"/>
      <c r="Q215" s="81"/>
      <c r="R215" s="81"/>
      <c r="S215" s="81"/>
      <c r="T215" s="81"/>
      <c r="U215" s="81"/>
      <c r="V215" s="81"/>
      <c r="W215" s="81"/>
    </row>
    <row r="216" spans="2:23" x14ac:dyDescent="0.3">
      <c r="B216" s="76"/>
      <c r="C216" s="81"/>
      <c r="D216" s="81"/>
      <c r="E216" s="81"/>
      <c r="F216" s="81"/>
      <c r="G216" s="81"/>
      <c r="H216" s="81"/>
      <c r="I216" s="81"/>
      <c r="J216" s="81"/>
      <c r="K216" s="81"/>
      <c r="L216" s="81"/>
      <c r="M216" s="81"/>
      <c r="N216" s="81"/>
      <c r="O216" s="81"/>
      <c r="P216" s="81"/>
      <c r="Q216" s="81"/>
      <c r="R216" s="81"/>
      <c r="S216" s="81"/>
      <c r="T216" s="81"/>
      <c r="U216" s="81"/>
      <c r="V216" s="81"/>
      <c r="W216" s="81"/>
    </row>
    <row r="217" spans="2:23" x14ac:dyDescent="0.3">
      <c r="B217" s="76"/>
      <c r="C217" s="81"/>
      <c r="D217" s="81"/>
      <c r="E217" s="81"/>
      <c r="F217" s="81"/>
      <c r="G217" s="81"/>
      <c r="H217" s="81"/>
      <c r="I217" s="81"/>
      <c r="J217" s="81"/>
      <c r="K217" s="81"/>
      <c r="L217" s="81"/>
      <c r="M217" s="81"/>
      <c r="N217" s="81"/>
      <c r="O217" s="81"/>
      <c r="P217" s="81"/>
      <c r="Q217" s="81"/>
      <c r="R217" s="81"/>
      <c r="S217" s="81"/>
      <c r="T217" s="81"/>
      <c r="U217" s="81"/>
      <c r="V217" s="81"/>
      <c r="W217" s="81"/>
    </row>
    <row r="218" spans="2:23" x14ac:dyDescent="0.3">
      <c r="B218" s="76"/>
      <c r="C218" s="81"/>
      <c r="D218" s="81"/>
      <c r="E218" s="81"/>
      <c r="F218" s="81"/>
      <c r="G218" s="81"/>
      <c r="H218" s="81"/>
      <c r="I218" s="81"/>
      <c r="J218" s="81"/>
      <c r="K218" s="81"/>
      <c r="L218" s="81"/>
      <c r="M218" s="81"/>
      <c r="N218" s="81"/>
      <c r="O218" s="81"/>
      <c r="P218" s="81"/>
      <c r="Q218" s="81"/>
      <c r="R218" s="81"/>
      <c r="S218" s="81"/>
      <c r="T218" s="81"/>
      <c r="U218" s="81"/>
      <c r="V218" s="81"/>
      <c r="W218" s="81"/>
    </row>
    <row r="219" spans="2:23" x14ac:dyDescent="0.3">
      <c r="B219" s="76"/>
      <c r="C219" s="81"/>
      <c r="D219" s="81"/>
      <c r="E219" s="81"/>
      <c r="F219" s="81"/>
      <c r="G219" s="81"/>
      <c r="H219" s="81"/>
      <c r="I219" s="81"/>
      <c r="J219" s="81"/>
      <c r="K219" s="81"/>
      <c r="L219" s="81"/>
      <c r="M219" s="81"/>
      <c r="N219" s="81"/>
      <c r="O219" s="81"/>
      <c r="P219" s="81"/>
      <c r="Q219" s="81"/>
      <c r="R219" s="81"/>
      <c r="S219" s="81"/>
      <c r="T219" s="81"/>
      <c r="U219" s="81"/>
      <c r="V219" s="81"/>
      <c r="W219" s="81"/>
    </row>
    <row r="220" spans="2:23" x14ac:dyDescent="0.3">
      <c r="B220" s="76"/>
      <c r="C220" s="81"/>
      <c r="D220" s="81"/>
      <c r="E220" s="81"/>
      <c r="F220" s="81"/>
      <c r="G220" s="81"/>
      <c r="H220" s="81"/>
      <c r="I220" s="81"/>
      <c r="J220" s="81"/>
      <c r="K220" s="81"/>
      <c r="L220" s="81"/>
      <c r="M220" s="81"/>
      <c r="N220" s="81"/>
      <c r="O220" s="81"/>
      <c r="P220" s="81"/>
      <c r="Q220" s="81"/>
      <c r="R220" s="81"/>
      <c r="S220" s="81"/>
      <c r="T220" s="81"/>
      <c r="U220" s="81"/>
      <c r="V220" s="81"/>
      <c r="W220" s="81"/>
    </row>
    <row r="221" spans="2:23" x14ac:dyDescent="0.3">
      <c r="B221" s="76"/>
      <c r="C221" s="81"/>
      <c r="D221" s="81"/>
      <c r="E221" s="81"/>
      <c r="F221" s="81"/>
      <c r="G221" s="81"/>
      <c r="H221" s="81"/>
      <c r="I221" s="81"/>
      <c r="J221" s="81"/>
      <c r="K221" s="81"/>
      <c r="L221" s="81"/>
      <c r="M221" s="81"/>
      <c r="N221" s="81"/>
      <c r="O221" s="81"/>
      <c r="P221" s="81"/>
      <c r="Q221" s="81"/>
      <c r="R221" s="81"/>
      <c r="S221" s="81"/>
      <c r="T221" s="81"/>
      <c r="U221" s="81"/>
      <c r="V221" s="81"/>
      <c r="W221" s="81"/>
    </row>
    <row r="222" spans="2:23" x14ac:dyDescent="0.3">
      <c r="B222" s="76"/>
      <c r="C222" s="81"/>
      <c r="D222" s="81"/>
      <c r="E222" s="81"/>
      <c r="F222" s="81"/>
      <c r="G222" s="81"/>
      <c r="H222" s="81"/>
      <c r="I222" s="81"/>
      <c r="J222" s="81"/>
      <c r="K222" s="81"/>
      <c r="L222" s="81"/>
      <c r="M222" s="81"/>
      <c r="N222" s="81"/>
      <c r="O222" s="81"/>
      <c r="P222" s="81"/>
      <c r="Q222" s="81"/>
      <c r="R222" s="81"/>
      <c r="S222" s="81"/>
      <c r="T222" s="81"/>
      <c r="U222" s="81"/>
      <c r="V222" s="81"/>
      <c r="W222" s="81"/>
    </row>
    <row r="223" spans="2:23" x14ac:dyDescent="0.3">
      <c r="B223" s="76"/>
      <c r="C223" s="81"/>
      <c r="D223" s="81"/>
      <c r="E223" s="81"/>
      <c r="F223" s="81"/>
      <c r="G223" s="81"/>
      <c r="H223" s="81"/>
      <c r="I223" s="81"/>
      <c r="J223" s="81"/>
      <c r="K223" s="81"/>
      <c r="L223" s="81"/>
      <c r="M223" s="81"/>
      <c r="N223" s="81"/>
      <c r="O223" s="81"/>
      <c r="P223" s="81"/>
      <c r="Q223" s="81"/>
      <c r="R223" s="81"/>
      <c r="S223" s="81"/>
      <c r="T223" s="81"/>
      <c r="U223" s="81"/>
      <c r="V223" s="81"/>
      <c r="W223" s="81"/>
    </row>
    <row r="224" spans="2:23" x14ac:dyDescent="0.3">
      <c r="B224" s="76"/>
      <c r="C224" s="81"/>
      <c r="D224" s="81"/>
      <c r="E224" s="81"/>
      <c r="F224" s="81"/>
      <c r="G224" s="81"/>
      <c r="H224" s="81"/>
      <c r="I224" s="81"/>
      <c r="J224" s="81"/>
      <c r="K224" s="81"/>
      <c r="L224" s="81"/>
      <c r="M224" s="81"/>
      <c r="N224" s="81"/>
      <c r="O224" s="81"/>
      <c r="P224" s="81"/>
      <c r="Q224" s="81"/>
      <c r="R224" s="81"/>
      <c r="S224" s="81"/>
      <c r="T224" s="81"/>
      <c r="U224" s="81"/>
      <c r="V224" s="81"/>
      <c r="W224" s="81"/>
    </row>
    <row r="225" spans="2:23" x14ac:dyDescent="0.3">
      <c r="B225" s="76"/>
      <c r="C225" s="81"/>
      <c r="D225" s="81"/>
      <c r="E225" s="81"/>
      <c r="F225" s="81"/>
      <c r="G225" s="81"/>
      <c r="H225" s="81"/>
      <c r="I225" s="81"/>
      <c r="J225" s="81"/>
      <c r="K225" s="81"/>
      <c r="L225" s="81"/>
      <c r="M225" s="81"/>
      <c r="N225" s="81"/>
      <c r="O225" s="81"/>
      <c r="P225" s="81"/>
      <c r="Q225" s="81"/>
      <c r="R225" s="81"/>
      <c r="S225" s="81"/>
      <c r="T225" s="81"/>
      <c r="U225" s="81"/>
      <c r="V225" s="81"/>
      <c r="W225" s="81"/>
    </row>
    <row r="226" spans="2:23" x14ac:dyDescent="0.3">
      <c r="B226" s="76"/>
      <c r="C226" s="81"/>
      <c r="D226" s="81"/>
      <c r="E226" s="81"/>
      <c r="F226" s="81"/>
      <c r="G226" s="81"/>
      <c r="H226" s="81"/>
      <c r="I226" s="81"/>
      <c r="J226" s="81"/>
      <c r="K226" s="81"/>
      <c r="L226" s="81"/>
      <c r="M226" s="81"/>
      <c r="N226" s="81"/>
      <c r="O226" s="81"/>
      <c r="P226" s="81"/>
      <c r="Q226" s="81"/>
      <c r="R226" s="81"/>
      <c r="S226" s="81"/>
      <c r="T226" s="81"/>
      <c r="U226" s="81"/>
      <c r="V226" s="81"/>
      <c r="W226" s="81"/>
    </row>
    <row r="227" spans="2:23" x14ac:dyDescent="0.3">
      <c r="B227" s="76"/>
      <c r="C227" s="81"/>
      <c r="D227" s="81"/>
      <c r="E227" s="81"/>
      <c r="F227" s="81"/>
      <c r="G227" s="81"/>
      <c r="H227" s="81"/>
      <c r="I227" s="81"/>
      <c r="J227" s="81"/>
      <c r="K227" s="81"/>
      <c r="L227" s="81"/>
      <c r="M227" s="81"/>
      <c r="N227" s="81"/>
      <c r="O227" s="81"/>
      <c r="P227" s="81"/>
      <c r="Q227" s="81"/>
      <c r="R227" s="81"/>
      <c r="S227" s="81"/>
      <c r="T227" s="81"/>
      <c r="U227" s="81"/>
      <c r="V227" s="81"/>
      <c r="W227" s="81"/>
    </row>
    <row r="228" spans="2:23" x14ac:dyDescent="0.3">
      <c r="B228" s="76"/>
      <c r="C228" s="81"/>
      <c r="D228" s="81"/>
      <c r="E228" s="81"/>
      <c r="F228" s="81"/>
      <c r="G228" s="81"/>
      <c r="H228" s="81"/>
      <c r="I228" s="81"/>
      <c r="J228" s="81"/>
      <c r="K228" s="81"/>
      <c r="L228" s="81"/>
      <c r="M228" s="81"/>
      <c r="N228" s="81"/>
      <c r="O228" s="81"/>
      <c r="P228" s="81"/>
      <c r="Q228" s="81"/>
      <c r="R228" s="81"/>
      <c r="S228" s="81"/>
      <c r="T228" s="81"/>
      <c r="U228" s="81"/>
      <c r="V228" s="81"/>
      <c r="W228" s="81"/>
    </row>
    <row r="229" spans="2:23" x14ac:dyDescent="0.3">
      <c r="B229" s="76"/>
      <c r="C229" s="81"/>
      <c r="D229" s="81"/>
      <c r="E229" s="81"/>
      <c r="F229" s="81"/>
      <c r="G229" s="81"/>
      <c r="H229" s="81"/>
      <c r="I229" s="81"/>
      <c r="J229" s="81"/>
      <c r="K229" s="81"/>
      <c r="L229" s="81"/>
      <c r="M229" s="81"/>
      <c r="N229" s="81"/>
      <c r="O229" s="81"/>
      <c r="P229" s="81"/>
      <c r="Q229" s="81"/>
      <c r="R229" s="81"/>
      <c r="S229" s="81"/>
      <c r="T229" s="81"/>
      <c r="U229" s="81"/>
      <c r="V229" s="81"/>
      <c r="W229" s="81"/>
    </row>
    <row r="230" spans="2:23" x14ac:dyDescent="0.3">
      <c r="B230" s="76"/>
      <c r="C230" s="81"/>
      <c r="D230" s="81"/>
      <c r="E230" s="81"/>
      <c r="F230" s="81"/>
      <c r="G230" s="81"/>
      <c r="H230" s="81"/>
      <c r="I230" s="81"/>
      <c r="J230" s="81"/>
      <c r="K230" s="81"/>
      <c r="L230" s="81"/>
      <c r="M230" s="81"/>
      <c r="N230" s="81"/>
      <c r="O230" s="81"/>
      <c r="P230" s="81"/>
      <c r="Q230" s="81"/>
      <c r="R230" s="81"/>
      <c r="S230" s="81"/>
      <c r="T230" s="81"/>
      <c r="U230" s="81"/>
      <c r="V230" s="81"/>
      <c r="W230" s="81"/>
    </row>
    <row r="231" spans="2:23" x14ac:dyDescent="0.3">
      <c r="B231" s="76"/>
      <c r="C231" s="81"/>
      <c r="D231" s="81"/>
      <c r="E231" s="81"/>
      <c r="F231" s="81"/>
      <c r="G231" s="81"/>
      <c r="H231" s="81"/>
      <c r="I231" s="81"/>
      <c r="J231" s="81"/>
      <c r="K231" s="81"/>
      <c r="L231" s="81"/>
      <c r="M231" s="81"/>
      <c r="N231" s="81"/>
      <c r="O231" s="81"/>
      <c r="P231" s="81"/>
      <c r="Q231" s="81"/>
      <c r="R231" s="81"/>
      <c r="S231" s="81"/>
      <c r="T231" s="81"/>
      <c r="U231" s="81"/>
      <c r="V231" s="81"/>
      <c r="W231" s="81"/>
    </row>
    <row r="232" spans="2:23" x14ac:dyDescent="0.3">
      <c r="B232" s="76"/>
      <c r="C232" s="81"/>
      <c r="D232" s="81"/>
      <c r="E232" s="81"/>
      <c r="F232" s="81"/>
      <c r="G232" s="81"/>
      <c r="H232" s="81"/>
      <c r="I232" s="81"/>
      <c r="J232" s="81"/>
      <c r="K232" s="81"/>
      <c r="L232" s="81"/>
      <c r="M232" s="81"/>
      <c r="N232" s="81"/>
      <c r="O232" s="81"/>
      <c r="P232" s="81"/>
      <c r="Q232" s="81"/>
      <c r="R232" s="81"/>
      <c r="S232" s="81"/>
      <c r="T232" s="81"/>
      <c r="U232" s="81"/>
      <c r="V232" s="81"/>
      <c r="W232" s="81"/>
    </row>
    <row r="233" spans="2:23" x14ac:dyDescent="0.3">
      <c r="B233" s="76"/>
      <c r="C233" s="81"/>
      <c r="D233" s="81"/>
      <c r="E233" s="81"/>
      <c r="F233" s="81"/>
      <c r="G233" s="81"/>
      <c r="H233" s="81"/>
      <c r="I233" s="81"/>
      <c r="J233" s="81"/>
      <c r="K233" s="81"/>
      <c r="L233" s="81"/>
      <c r="M233" s="81"/>
      <c r="N233" s="81"/>
      <c r="O233" s="81"/>
      <c r="P233" s="81"/>
      <c r="Q233" s="81"/>
      <c r="R233" s="81"/>
      <c r="S233" s="81"/>
      <c r="T233" s="81"/>
      <c r="U233" s="81"/>
      <c r="V233" s="81"/>
      <c r="W233" s="81"/>
    </row>
    <row r="234" spans="2:23" x14ac:dyDescent="0.3">
      <c r="B234" s="76"/>
      <c r="C234" s="81"/>
      <c r="D234" s="81"/>
      <c r="E234" s="81"/>
      <c r="F234" s="81"/>
      <c r="G234" s="81"/>
      <c r="H234" s="81"/>
      <c r="I234" s="81"/>
      <c r="J234" s="81"/>
      <c r="K234" s="81"/>
      <c r="L234" s="81"/>
      <c r="M234" s="81"/>
      <c r="N234" s="81"/>
      <c r="O234" s="81"/>
      <c r="P234" s="81"/>
      <c r="Q234" s="81"/>
      <c r="R234" s="81"/>
      <c r="S234" s="81"/>
      <c r="T234" s="81"/>
      <c r="U234" s="81"/>
      <c r="V234" s="81"/>
      <c r="W234" s="81"/>
    </row>
    <row r="235" spans="2:23" x14ac:dyDescent="0.3">
      <c r="B235" s="76"/>
      <c r="C235" s="81"/>
      <c r="D235" s="81"/>
      <c r="E235" s="81"/>
      <c r="F235" s="81"/>
      <c r="G235" s="81"/>
      <c r="H235" s="81"/>
      <c r="I235" s="81"/>
      <c r="J235" s="81"/>
      <c r="K235" s="81"/>
      <c r="L235" s="81"/>
      <c r="M235" s="81"/>
      <c r="N235" s="81"/>
      <c r="O235" s="81"/>
      <c r="P235" s="81"/>
      <c r="Q235" s="81"/>
      <c r="R235" s="81"/>
      <c r="S235" s="81"/>
      <c r="T235" s="81"/>
      <c r="U235" s="81"/>
      <c r="V235" s="81"/>
      <c r="W235" s="81"/>
    </row>
    <row r="236" spans="2:23" x14ac:dyDescent="0.3">
      <c r="B236" s="76"/>
      <c r="C236" s="81"/>
      <c r="D236" s="81"/>
      <c r="E236" s="81"/>
      <c r="F236" s="81"/>
      <c r="G236" s="81"/>
      <c r="H236" s="81"/>
      <c r="I236" s="81"/>
      <c r="J236" s="81"/>
      <c r="K236" s="81"/>
      <c r="L236" s="81"/>
      <c r="M236" s="81"/>
      <c r="N236" s="81"/>
      <c r="O236" s="81"/>
      <c r="P236" s="81"/>
      <c r="Q236" s="81"/>
      <c r="R236" s="81"/>
      <c r="S236" s="81"/>
      <c r="T236" s="81"/>
      <c r="U236" s="81"/>
      <c r="V236" s="81"/>
      <c r="W236" s="81"/>
    </row>
    <row r="237" spans="2:23" x14ac:dyDescent="0.3">
      <c r="B237" s="76"/>
      <c r="C237" s="81"/>
      <c r="D237" s="81"/>
      <c r="E237" s="81"/>
      <c r="F237" s="81"/>
      <c r="G237" s="81"/>
      <c r="H237" s="81"/>
      <c r="I237" s="81"/>
      <c r="J237" s="81"/>
      <c r="K237" s="81"/>
      <c r="L237" s="81"/>
      <c r="M237" s="81"/>
      <c r="N237" s="81"/>
      <c r="O237" s="81"/>
      <c r="P237" s="81"/>
      <c r="Q237" s="81"/>
      <c r="R237" s="81"/>
      <c r="S237" s="81"/>
      <c r="T237" s="81"/>
      <c r="U237" s="81"/>
      <c r="V237" s="81"/>
      <c r="W237" s="81"/>
    </row>
    <row r="238" spans="2:23" x14ac:dyDescent="0.3">
      <c r="B238" s="76"/>
      <c r="C238" s="81"/>
      <c r="D238" s="81"/>
      <c r="E238" s="81"/>
      <c r="F238" s="81"/>
      <c r="G238" s="81"/>
      <c r="H238" s="81"/>
      <c r="I238" s="81"/>
      <c r="J238" s="81"/>
      <c r="K238" s="81"/>
      <c r="L238" s="81"/>
      <c r="M238" s="81"/>
      <c r="N238" s="81"/>
      <c r="O238" s="81"/>
      <c r="P238" s="81"/>
      <c r="Q238" s="81"/>
      <c r="R238" s="81"/>
      <c r="S238" s="81"/>
      <c r="T238" s="81"/>
      <c r="U238" s="81"/>
      <c r="V238" s="81"/>
      <c r="W238" s="81"/>
    </row>
    <row r="239" spans="2:23" x14ac:dyDescent="0.3">
      <c r="B239" s="76"/>
      <c r="C239" s="81"/>
      <c r="D239" s="81"/>
      <c r="E239" s="81"/>
      <c r="F239" s="81"/>
      <c r="G239" s="81"/>
      <c r="H239" s="81"/>
      <c r="I239" s="81"/>
      <c r="J239" s="81"/>
      <c r="K239" s="81"/>
      <c r="L239" s="81"/>
      <c r="M239" s="81"/>
      <c r="N239" s="81"/>
      <c r="O239" s="81"/>
      <c r="P239" s="81"/>
      <c r="Q239" s="81"/>
      <c r="R239" s="81"/>
      <c r="S239" s="81"/>
      <c r="T239" s="81"/>
      <c r="U239" s="81"/>
      <c r="V239" s="81"/>
      <c r="W239" s="81"/>
    </row>
    <row r="240" spans="2:23" x14ac:dyDescent="0.3">
      <c r="B240" s="76"/>
      <c r="C240" s="81"/>
      <c r="D240" s="81"/>
      <c r="E240" s="81"/>
      <c r="F240" s="81"/>
      <c r="G240" s="81"/>
      <c r="H240" s="81"/>
      <c r="I240" s="81"/>
      <c r="J240" s="81"/>
      <c r="K240" s="81"/>
      <c r="L240" s="81"/>
      <c r="M240" s="81"/>
      <c r="N240" s="81"/>
      <c r="O240" s="81"/>
      <c r="P240" s="81"/>
      <c r="Q240" s="81"/>
      <c r="R240" s="81"/>
      <c r="S240" s="81"/>
      <c r="T240" s="81"/>
      <c r="U240" s="81"/>
      <c r="V240" s="81"/>
      <c r="W240" s="81"/>
    </row>
    <row r="241" spans="2:23" x14ac:dyDescent="0.3">
      <c r="B241" s="76"/>
      <c r="C241" s="81"/>
      <c r="D241" s="81"/>
      <c r="E241" s="81"/>
      <c r="F241" s="81"/>
      <c r="G241" s="81"/>
      <c r="H241" s="81"/>
      <c r="I241" s="81"/>
      <c r="J241" s="81"/>
      <c r="K241" s="81"/>
      <c r="L241" s="81"/>
      <c r="M241" s="81"/>
      <c r="N241" s="81"/>
      <c r="O241" s="81"/>
      <c r="P241" s="81"/>
      <c r="Q241" s="81"/>
      <c r="R241" s="81"/>
      <c r="S241" s="81"/>
      <c r="T241" s="81"/>
      <c r="U241" s="81"/>
      <c r="V241" s="81"/>
      <c r="W241" s="81"/>
    </row>
    <row r="242" spans="2:23" x14ac:dyDescent="0.3">
      <c r="B242" s="76"/>
      <c r="C242" s="81"/>
      <c r="D242" s="81"/>
      <c r="E242" s="81"/>
      <c r="F242" s="81"/>
      <c r="G242" s="81"/>
      <c r="H242" s="81"/>
      <c r="I242" s="81"/>
      <c r="J242" s="81"/>
      <c r="K242" s="81"/>
      <c r="L242" s="81"/>
      <c r="M242" s="81"/>
      <c r="N242" s="81"/>
      <c r="O242" s="81"/>
      <c r="P242" s="81"/>
      <c r="Q242" s="81"/>
      <c r="R242" s="81"/>
      <c r="S242" s="81"/>
      <c r="T242" s="81"/>
      <c r="U242" s="81"/>
      <c r="V242" s="81"/>
      <c r="W242" s="81"/>
    </row>
    <row r="243" spans="2:23" x14ac:dyDescent="0.3">
      <c r="B243" s="76"/>
      <c r="C243" s="81"/>
      <c r="D243" s="81"/>
      <c r="E243" s="81"/>
      <c r="F243" s="81"/>
      <c r="G243" s="81"/>
      <c r="H243" s="81"/>
      <c r="I243" s="81"/>
      <c r="J243" s="81"/>
      <c r="K243" s="81"/>
      <c r="L243" s="81"/>
      <c r="M243" s="81"/>
      <c r="N243" s="81"/>
      <c r="O243" s="81"/>
      <c r="P243" s="81"/>
      <c r="Q243" s="81"/>
      <c r="R243" s="81"/>
      <c r="S243" s="81"/>
      <c r="T243" s="81"/>
      <c r="U243" s="81"/>
      <c r="V243" s="81"/>
      <c r="W243" s="81"/>
    </row>
    <row r="244" spans="2:23" x14ac:dyDescent="0.3">
      <c r="B244" s="76"/>
      <c r="C244" s="81"/>
      <c r="D244" s="81"/>
      <c r="E244" s="81"/>
      <c r="F244" s="81"/>
      <c r="G244" s="81"/>
      <c r="H244" s="81"/>
      <c r="I244" s="81"/>
      <c r="J244" s="81"/>
      <c r="K244" s="81"/>
      <c r="L244" s="81"/>
      <c r="M244" s="81"/>
      <c r="N244" s="81"/>
      <c r="O244" s="81"/>
      <c r="P244" s="81"/>
      <c r="Q244" s="81"/>
      <c r="R244" s="81"/>
      <c r="S244" s="81"/>
      <c r="T244" s="81"/>
      <c r="U244" s="81"/>
      <c r="V244" s="81"/>
      <c r="W244" s="81"/>
    </row>
    <row r="245" spans="2:23" x14ac:dyDescent="0.3">
      <c r="B245" s="76"/>
      <c r="C245" s="81"/>
      <c r="D245" s="81"/>
      <c r="E245" s="81"/>
      <c r="F245" s="81"/>
      <c r="G245" s="81"/>
      <c r="H245" s="81"/>
      <c r="I245" s="81"/>
      <c r="J245" s="81"/>
      <c r="K245" s="81"/>
      <c r="L245" s="81"/>
      <c r="M245" s="81"/>
      <c r="N245" s="81"/>
      <c r="O245" s="81"/>
      <c r="P245" s="81"/>
      <c r="Q245" s="81"/>
      <c r="R245" s="81"/>
      <c r="S245" s="81"/>
      <c r="T245" s="81"/>
      <c r="U245" s="81"/>
      <c r="V245" s="81"/>
      <c r="W245" s="81"/>
    </row>
    <row r="246" spans="2:23" x14ac:dyDescent="0.3">
      <c r="B246" s="76"/>
      <c r="C246" s="81"/>
      <c r="D246" s="81"/>
      <c r="E246" s="81"/>
      <c r="F246" s="81"/>
      <c r="G246" s="81"/>
      <c r="H246" s="81"/>
      <c r="I246" s="81"/>
      <c r="J246" s="81"/>
      <c r="K246" s="81"/>
      <c r="L246" s="81"/>
      <c r="M246" s="81"/>
      <c r="N246" s="81"/>
      <c r="O246" s="81"/>
      <c r="P246" s="81"/>
      <c r="Q246" s="81"/>
      <c r="R246" s="81"/>
      <c r="S246" s="81"/>
      <c r="T246" s="81"/>
      <c r="U246" s="81"/>
      <c r="V246" s="81"/>
      <c r="W246" s="81"/>
    </row>
    <row r="247" spans="2:23" x14ac:dyDescent="0.3">
      <c r="B247" s="76"/>
      <c r="C247" s="81"/>
      <c r="D247" s="81"/>
      <c r="E247" s="81"/>
      <c r="F247" s="81"/>
      <c r="G247" s="81"/>
      <c r="H247" s="81"/>
      <c r="I247" s="81"/>
      <c r="J247" s="81"/>
      <c r="K247" s="81"/>
      <c r="L247" s="81"/>
      <c r="M247" s="81"/>
      <c r="N247" s="81"/>
      <c r="O247" s="81"/>
      <c r="P247" s="81"/>
      <c r="Q247" s="81"/>
      <c r="R247" s="81"/>
      <c r="S247" s="81"/>
      <c r="T247" s="81"/>
      <c r="U247" s="81"/>
      <c r="V247" s="81"/>
      <c r="W247" s="81"/>
    </row>
  </sheetData>
  <sheetProtection insertColumns="0" insertRows="0" deleteColumns="0" deleteRows="0" selectLockedCells="1" sort="0" autoFilter="0"/>
  <dataConsolidate/>
  <mergeCells count="9">
    <mergeCell ref="B2:M2"/>
    <mergeCell ref="B45:C45"/>
    <mergeCell ref="F63:G63"/>
    <mergeCell ref="F64:G64"/>
    <mergeCell ref="H64:K67"/>
    <mergeCell ref="B9:C9"/>
    <mergeCell ref="D7:H7"/>
    <mergeCell ref="I7:M7"/>
    <mergeCell ref="D52:H55"/>
  </mergeCells>
  <conditionalFormatting sqref="C4:D5 B36:B41 B28:O33 C36:C42 D36:O41 B12:O17 B20:O25 B46:O49 I52:M54">
    <cfRule type="containsBlanks" dxfId="31" priority="136">
      <formula>LEN(TRIM(B4))=0</formula>
    </cfRule>
  </conditionalFormatting>
  <conditionalFormatting sqref="M12:N17 M20:N25 M28:N33 M36:N41 M46:N49 M52:M54 H28:I33 H36:I41 H12:I17 H20:I25 H46:I49 I52:I54">
    <cfRule type="cellIs" dxfId="30" priority="121" operator="lessThanOrEqual">
      <formula>0</formula>
    </cfRule>
    <cfRule type="containsBlanks" priority="122">
      <formula>LEN(TRIM(H12))=0</formula>
    </cfRule>
  </conditionalFormatting>
  <conditionalFormatting sqref="I12:I17">
    <cfRule type="containsBlanks" dxfId="29" priority="29">
      <formula>LEN(TRIM(I12))=0</formula>
    </cfRule>
  </conditionalFormatting>
  <conditionalFormatting sqref="I20:I25">
    <cfRule type="containsBlanks" dxfId="28" priority="28">
      <formula>LEN(TRIM(I20))=0</formula>
    </cfRule>
  </conditionalFormatting>
  <conditionalFormatting sqref="I28:I33">
    <cfRule type="containsBlanks" dxfId="27" priority="27">
      <formula>LEN(TRIM(I28))=0</formula>
    </cfRule>
  </conditionalFormatting>
  <conditionalFormatting sqref="I36:I41">
    <cfRule type="containsBlanks" dxfId="26" priority="26">
      <formula>LEN(TRIM(I36))=0</formula>
    </cfRule>
  </conditionalFormatting>
  <conditionalFormatting sqref="I46:I49">
    <cfRule type="containsBlanks" dxfId="25" priority="25">
      <formula>LEN(TRIM(I46))=0</formula>
    </cfRule>
  </conditionalFormatting>
  <conditionalFormatting sqref="I52:I54">
    <cfRule type="containsBlanks" dxfId="24" priority="24">
      <formula>LEN(TRIM(I52))=0</formula>
    </cfRule>
  </conditionalFormatting>
  <conditionalFormatting sqref="B42 D42:O42">
    <cfRule type="containsBlanks" dxfId="23" priority="23">
      <formula>LEN(TRIM(B42))=0</formula>
    </cfRule>
  </conditionalFormatting>
  <conditionalFormatting sqref="H42:I42 M42:N42">
    <cfRule type="cellIs" dxfId="22" priority="21" operator="lessThanOrEqual">
      <formula>0</formula>
    </cfRule>
    <cfRule type="containsBlanks" priority="22">
      <formula>LEN(TRIM(H42))=0</formula>
    </cfRule>
  </conditionalFormatting>
  <conditionalFormatting sqref="I42">
    <cfRule type="containsBlanks" dxfId="21" priority="20">
      <formula>LEN(TRIM(I42))=0</formula>
    </cfRule>
  </conditionalFormatting>
  <conditionalFormatting sqref="I20:I25">
    <cfRule type="containsBlanks" dxfId="20" priority="19">
      <formula>LEN(TRIM(I20))=0</formula>
    </cfRule>
  </conditionalFormatting>
  <conditionalFormatting sqref="I28:I33">
    <cfRule type="containsBlanks" dxfId="19" priority="18">
      <formula>LEN(TRIM(I28))=0</formula>
    </cfRule>
  </conditionalFormatting>
  <conditionalFormatting sqref="I36:I41">
    <cfRule type="containsBlanks" dxfId="18" priority="17">
      <formula>LEN(TRIM(I36))=0</formula>
    </cfRule>
  </conditionalFormatting>
  <conditionalFormatting sqref="I36:I41">
    <cfRule type="containsBlanks" dxfId="17" priority="16">
      <formula>LEN(TRIM(I36))=0</formula>
    </cfRule>
  </conditionalFormatting>
  <conditionalFormatting sqref="I20">
    <cfRule type="containsBlanks" dxfId="16" priority="15">
      <formula>LEN(TRIM(I20))=0</formula>
    </cfRule>
  </conditionalFormatting>
  <conditionalFormatting sqref="I21">
    <cfRule type="containsBlanks" dxfId="15" priority="14">
      <formula>LEN(TRIM(I21))=0</formula>
    </cfRule>
  </conditionalFormatting>
  <conditionalFormatting sqref="I46:I47">
    <cfRule type="containsBlanks" dxfId="14" priority="13">
      <formula>LEN(TRIM(I46))=0</formula>
    </cfRule>
  </conditionalFormatting>
  <conditionalFormatting sqref="I46:I47">
    <cfRule type="containsBlanks" dxfId="13" priority="12">
      <formula>LEN(TRIM(I46))=0</formula>
    </cfRule>
  </conditionalFormatting>
  <conditionalFormatting sqref="I46">
    <cfRule type="containsBlanks" dxfId="12" priority="11">
      <formula>LEN(TRIM(I46))=0</formula>
    </cfRule>
  </conditionalFormatting>
  <conditionalFormatting sqref="I47">
    <cfRule type="containsBlanks" dxfId="11" priority="10">
      <formula>LEN(TRIM(I47))=0</formula>
    </cfRule>
  </conditionalFormatting>
  <conditionalFormatting sqref="I48:I49">
    <cfRule type="containsBlanks" dxfId="10" priority="9">
      <formula>LEN(TRIM(I48))=0</formula>
    </cfRule>
  </conditionalFormatting>
  <conditionalFormatting sqref="I48:I49">
    <cfRule type="containsBlanks" dxfId="9" priority="8">
      <formula>LEN(TRIM(I48))=0</formula>
    </cfRule>
  </conditionalFormatting>
  <conditionalFormatting sqref="I48">
    <cfRule type="containsBlanks" dxfId="8" priority="7">
      <formula>LEN(TRIM(I48))=0</formula>
    </cfRule>
  </conditionalFormatting>
  <conditionalFormatting sqref="I49">
    <cfRule type="containsBlanks" dxfId="7" priority="6">
      <formula>LEN(TRIM(I49))=0</formula>
    </cfRule>
  </conditionalFormatting>
  <conditionalFormatting sqref="I52:I53">
    <cfRule type="containsBlanks" dxfId="6" priority="5">
      <formula>LEN(TRIM(I52))=0</formula>
    </cfRule>
  </conditionalFormatting>
  <conditionalFormatting sqref="I52:I53">
    <cfRule type="containsBlanks" dxfId="5" priority="4">
      <formula>LEN(TRIM(I52))=0</formula>
    </cfRule>
  </conditionalFormatting>
  <conditionalFormatting sqref="I52:I53">
    <cfRule type="containsBlanks" dxfId="4" priority="3">
      <formula>LEN(TRIM(I52))=0</formula>
    </cfRule>
  </conditionalFormatting>
  <conditionalFormatting sqref="I52">
    <cfRule type="containsBlanks" dxfId="3" priority="2">
      <formula>LEN(TRIM(I52))=0</formula>
    </cfRule>
  </conditionalFormatting>
  <conditionalFormatting sqref="I53">
    <cfRule type="containsBlanks" dxfId="2" priority="1">
      <formula>LEN(TRIM(I53))=0</formula>
    </cfRule>
  </conditionalFormatting>
  <dataValidations count="1">
    <dataValidation type="list" allowBlank="1" showInputMessage="1" showErrorMessage="1" sqref="D34 D26 C43:D44 D18" xr:uid="{5DA00ECD-6B29-481D-AA5B-137C8880FF72}">
      <formula1>#REF!</formula1>
    </dataValidation>
  </dataValidations>
  <pageMargins left="0.27777777777777779" right="0.7" top="0.75" bottom="0.75" header="0.3" footer="0.3"/>
  <pageSetup paperSize="9" orientation="landscape" r:id="rId1"/>
  <headerFooter>
    <oddHeader>&amp;CAnnex 1.3.d Application Form - Budget
Activity-based</oddHeader>
    <oddFooter>&amp;C&amp;P</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E6555C90-35AC-4B99-A70E-6D46A23F7B79}">
          <x14:formula1>
            <xm:f>'Cost Categories'!$A$4:$A$19</xm:f>
          </x14:formula1>
          <xm:sqref>C12:C42</xm:sqref>
        </x14:dataValidation>
        <x14:dataValidation type="list" allowBlank="1" showInputMessage="1" showErrorMessage="1" xr:uid="{8F9863D1-36D6-4804-BBC6-A14CADC3ADD4}">
          <x14:formula1>
            <xm:f>'Cost Categories'!$A$21:$A$22</xm:f>
          </x14:formula1>
          <xm:sqref>C46:C49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41"/>
  <sheetViews>
    <sheetView showGridLines="0" view="pageLayout" topLeftCell="A25" workbookViewId="0">
      <selection activeCell="B32" sqref="B32:D32"/>
    </sheetView>
  </sheetViews>
  <sheetFormatPr defaultColWidth="11.453125" defaultRowHeight="14" x14ac:dyDescent="0.3"/>
  <cols>
    <col min="1" max="1" width="34.26953125" style="76" customWidth="1"/>
    <col min="2" max="4" width="11.453125" style="76"/>
    <col min="5" max="5" width="3.453125" style="76" customWidth="1"/>
    <col min="6" max="16384" width="11.453125" style="76"/>
  </cols>
  <sheetData>
    <row r="2" spans="1:6" ht="19" x14ac:dyDescent="0.4">
      <c r="A2" s="77" t="s">
        <v>51</v>
      </c>
    </row>
    <row r="3" spans="1:6" ht="30.75" customHeight="1" x14ac:dyDescent="0.3">
      <c r="A3" s="222" t="s">
        <v>52</v>
      </c>
      <c r="B3" s="222"/>
      <c r="C3" s="222"/>
      <c r="D3" s="222"/>
      <c r="E3" s="222"/>
      <c r="F3" s="222"/>
    </row>
    <row r="4" spans="1:6" x14ac:dyDescent="0.3">
      <c r="A4" s="223" t="s">
        <v>53</v>
      </c>
      <c r="B4" s="224"/>
      <c r="C4" s="224"/>
      <c r="D4" s="224"/>
      <c r="E4" s="224"/>
      <c r="F4" s="224"/>
    </row>
    <row r="5" spans="1:6" ht="14.5" thickBot="1" x14ac:dyDescent="0.35"/>
    <row r="6" spans="1:6" ht="14.5" thickBot="1" x14ac:dyDescent="0.35">
      <c r="B6" s="225" t="s">
        <v>10</v>
      </c>
      <c r="C6" s="226" t="s">
        <v>11</v>
      </c>
      <c r="D6" s="227" t="s">
        <v>25</v>
      </c>
    </row>
    <row r="7" spans="1:6" x14ac:dyDescent="0.3">
      <c r="A7" s="228" t="s">
        <v>26</v>
      </c>
      <c r="B7" s="229">
        <f>SUM(B8:B22)</f>
        <v>12000</v>
      </c>
      <c r="C7" s="229">
        <f>SUM(C8:C22)</f>
        <v>5000</v>
      </c>
      <c r="D7" s="230">
        <f>SUM(D8:D22)</f>
        <v>17000</v>
      </c>
      <c r="F7" s="231">
        <f t="shared" ref="F7:F27" si="0">(D7/$D$29)</f>
        <v>1</v>
      </c>
    </row>
    <row r="8" spans="1:6" ht="31.5" customHeight="1" x14ac:dyDescent="0.3">
      <c r="A8" s="232" t="str">
        <f>'Cost Categories'!A4</f>
        <v>Human Resources - Management &amp; Coordination</v>
      </c>
      <c r="B8" s="233">
        <f>SUMIF('Activity-based'!C10:C43,"Human Resources - Management &amp; Coordination",'Activity-based'!H10:H43)</f>
        <v>0</v>
      </c>
      <c r="C8" s="233">
        <f>SUMIF('Activity-based'!C10:C43,"Human Resources - Management &amp; Coordination",'Activity-based'!M10:M43)</f>
        <v>0</v>
      </c>
      <c r="D8" s="234">
        <f>SUM(B8:C8)</f>
        <v>0</v>
      </c>
      <c r="F8" s="231">
        <f t="shared" si="0"/>
        <v>0</v>
      </c>
    </row>
    <row r="9" spans="1:6" x14ac:dyDescent="0.3">
      <c r="A9" s="232" t="str">
        <f>'Cost Categories'!A5</f>
        <v>Human Resources - Technical Staff</v>
      </c>
      <c r="B9" s="233">
        <f>SUMIF('Activity-based'!C10:C43,"Human Resources - Technical Staff",'Activity-based'!H10:H43)</f>
        <v>12000</v>
      </c>
      <c r="C9" s="233">
        <f>SUMIF('Activity-based'!C10:C43,"Human Resources - Technical Staff",'Activity-based'!M10:M43)</f>
        <v>5000</v>
      </c>
      <c r="D9" s="234">
        <f>SUM(B9:C9)</f>
        <v>17000</v>
      </c>
      <c r="F9" s="231">
        <f t="shared" si="0"/>
        <v>1</v>
      </c>
    </row>
    <row r="10" spans="1:6" x14ac:dyDescent="0.3">
      <c r="A10" s="232" t="str">
        <f>'Cost Categories'!A6</f>
        <v>Direct Service Delivery Costs</v>
      </c>
      <c r="B10" s="233">
        <f>SUMIF('Activity-based'!C10:C43,"Direct Service Delivery Costs",'Activity-based'!H10:H43)</f>
        <v>0</v>
      </c>
      <c r="C10" s="233">
        <f>SUMIF('Activity-based'!C10:C43,"Direct Service Delivery Costs",'Activity-based'!M10:M43)</f>
        <v>0</v>
      </c>
      <c r="D10" s="234">
        <f t="shared" ref="D10:D23" si="1">SUM(B10:C10)</f>
        <v>0</v>
      </c>
      <c r="F10" s="231">
        <f t="shared" si="0"/>
        <v>0</v>
      </c>
    </row>
    <row r="11" spans="1:6" x14ac:dyDescent="0.3">
      <c r="A11" s="232" t="str">
        <f>'Cost Categories'!A7</f>
        <v>Equipment, furniture &amp; vehicles</v>
      </c>
      <c r="B11" s="233">
        <f>SUMIF('Activity-based'!C10:C43,"Equipment, furniture &amp; vehicles",'Activity-based'!H10:H43)</f>
        <v>0</v>
      </c>
      <c r="C11" s="233">
        <f>SUMIF('Activity-based'!C10:C43,"Equipment, furniture &amp; vehicles",'Activity-based'!M10:M43)</f>
        <v>0</v>
      </c>
      <c r="D11" s="234">
        <f t="shared" si="1"/>
        <v>0</v>
      </c>
      <c r="F11" s="231">
        <f t="shared" si="0"/>
        <v>0</v>
      </c>
    </row>
    <row r="12" spans="1:6" x14ac:dyDescent="0.3">
      <c r="A12" s="232" t="str">
        <f>'Cost Categories'!A8</f>
        <v>Costs for Premises</v>
      </c>
      <c r="B12" s="233">
        <f>SUMIF('Activity-based'!C10:C43,"Costs for Premises",'Activity-based'!H10:H43)</f>
        <v>0</v>
      </c>
      <c r="C12" s="233">
        <f>SUMIF('Activity-based'!C10:C43,"Costs for Premises",'Activity-based'!M10:M43)</f>
        <v>0</v>
      </c>
      <c r="D12" s="234">
        <f t="shared" si="1"/>
        <v>0</v>
      </c>
      <c r="F12" s="231">
        <f t="shared" si="0"/>
        <v>0</v>
      </c>
    </row>
    <row r="13" spans="1:6" x14ac:dyDescent="0.3">
      <c r="A13" s="232" t="str">
        <f>'Cost Categories'!A9</f>
        <v>Transportation costs</v>
      </c>
      <c r="B13" s="233">
        <f>SUMIF('Activity-based'!C10:C43,"Transportation costs",'Activity-based'!H10:H43)</f>
        <v>0</v>
      </c>
      <c r="C13" s="233">
        <f>SUMIF('Activity-based'!C10:C43,"Transportation costs",'Activity-based'!M10:M43)</f>
        <v>0</v>
      </c>
      <c r="D13" s="234">
        <f t="shared" si="1"/>
        <v>0</v>
      </c>
      <c r="F13" s="231">
        <f t="shared" si="0"/>
        <v>0</v>
      </c>
    </row>
    <row r="14" spans="1:6" x14ac:dyDescent="0.3">
      <c r="A14" s="232" t="str">
        <f>'Cost Categories'!A10</f>
        <v>Materials &amp; Consumables</v>
      </c>
      <c r="B14" s="233">
        <f>SUMIF('Activity-based'!C10:C43,"Materials &amp; Consumables",'Activity-based'!H10:H43)</f>
        <v>0</v>
      </c>
      <c r="C14" s="233">
        <f>SUMIF('Activity-based'!C10:C43,"Materials &amp; Consumables",'Activity-based'!M10:M43)</f>
        <v>0</v>
      </c>
      <c r="D14" s="234">
        <f t="shared" si="1"/>
        <v>0</v>
      </c>
      <c r="F14" s="231">
        <f t="shared" si="0"/>
        <v>0</v>
      </c>
    </row>
    <row r="15" spans="1:6" x14ac:dyDescent="0.3">
      <c r="A15" s="232" t="str">
        <f>'Cost Categories'!A11</f>
        <v>Communication costs</v>
      </c>
      <c r="B15" s="233">
        <f>SUMIF('Activity-based'!C10:C43,"Communication costs",'Activity-based'!H10:H43)</f>
        <v>0</v>
      </c>
      <c r="C15" s="233">
        <f>SUMIF('Activity-based'!C10:C43,"Communication costs",'Activity-based'!M10:M43)</f>
        <v>0</v>
      </c>
      <c r="D15" s="234">
        <f t="shared" si="1"/>
        <v>0</v>
      </c>
      <c r="F15" s="231">
        <f t="shared" si="0"/>
        <v>0</v>
      </c>
    </row>
    <row r="16" spans="1:6" x14ac:dyDescent="0.3">
      <c r="A16" s="232" t="str">
        <f>'Cost Categories'!A12</f>
        <v>Awareness &amp; Educational Tools</v>
      </c>
      <c r="B16" s="233">
        <f>SUMIF('Activity-based'!C10:C43,"Awareness &amp; Educational Tools",'Activity-based'!H10:H43)</f>
        <v>0</v>
      </c>
      <c r="C16" s="233">
        <f>SUMIF('Activity-based'!C10:C43,"Awareness &amp; Educational Tools",'Activity-based'!M10:M43)</f>
        <v>0</v>
      </c>
      <c r="D16" s="234">
        <f t="shared" si="1"/>
        <v>0</v>
      </c>
      <c r="F16" s="231">
        <f t="shared" si="0"/>
        <v>0</v>
      </c>
    </row>
    <row r="17" spans="1:6" x14ac:dyDescent="0.3">
      <c r="A17" s="232" t="str">
        <f>'Cost Categories'!A13</f>
        <v>Research and data collection</v>
      </c>
      <c r="B17" s="233">
        <f>SUMIF('Activity-based'!C10:C43,"Research and data collection",'Activity-based'!H10:H43)</f>
        <v>0</v>
      </c>
      <c r="C17" s="233">
        <f>SUMIF('Activity-based'!C10:C43,"Research and data collection",'Activity-based'!M10:M43)</f>
        <v>0</v>
      </c>
      <c r="D17" s="234">
        <f t="shared" si="1"/>
        <v>0</v>
      </c>
      <c r="F17" s="231">
        <f t="shared" si="0"/>
        <v>0</v>
      </c>
    </row>
    <row r="18" spans="1:6" x14ac:dyDescent="0.3">
      <c r="A18" s="232" t="str">
        <f>'Cost Categories'!A14</f>
        <v>Training</v>
      </c>
      <c r="B18" s="233">
        <f>SUMIF('Activity-based'!C10:C43,"Training",'Activity-based'!H10:H43)</f>
        <v>0</v>
      </c>
      <c r="C18" s="233">
        <f>SUMIF('Activity-based'!C10:C43,"Training",'Activity-based'!M10:M43)</f>
        <v>0</v>
      </c>
      <c r="D18" s="234">
        <f t="shared" si="1"/>
        <v>0</v>
      </c>
      <c r="F18" s="231">
        <f t="shared" si="0"/>
        <v>0</v>
      </c>
    </row>
    <row r="19" spans="1:6" x14ac:dyDescent="0.3">
      <c r="A19" s="232" t="str">
        <f>'Cost Categories'!A15</f>
        <v>Public Events</v>
      </c>
      <c r="B19" s="233">
        <f>SUMIF('Activity-based'!C10:C43,"Public Events",'Activity-based'!H10:H43)</f>
        <v>0</v>
      </c>
      <c r="C19" s="233">
        <f>SUMIF('Activity-based'!C10:C43,"Public Events",'Activity-based'!M10:M43)</f>
        <v>0</v>
      </c>
      <c r="D19" s="234">
        <f t="shared" si="1"/>
        <v>0</v>
      </c>
      <c r="F19" s="231">
        <f t="shared" si="0"/>
        <v>0</v>
      </c>
    </row>
    <row r="20" spans="1:6" x14ac:dyDescent="0.3">
      <c r="A20" s="232" t="str">
        <f>'Cost Categories'!A16</f>
        <v>Campaigns' costs</v>
      </c>
      <c r="B20" s="233">
        <f>SUMIF('Activity-based'!C10:C43,"Campaigns' costs",'Activity-based'!H10:H43)</f>
        <v>0</v>
      </c>
      <c r="C20" s="233">
        <f>SUMIF('Activity-based'!C10:C43,"Campaigns' costs",'Activity-based'!M10:M43)</f>
        <v>0</v>
      </c>
      <c r="D20" s="234">
        <f t="shared" si="1"/>
        <v>0</v>
      </c>
      <c r="F20" s="231">
        <f t="shared" si="0"/>
        <v>0</v>
      </c>
    </row>
    <row r="21" spans="1:6" x14ac:dyDescent="0.3">
      <c r="A21" s="232" t="str">
        <f>'Cost Categories'!A17</f>
        <v>Volunteers' costs</v>
      </c>
      <c r="B21" s="233">
        <f>SUMIF('Activity-based'!C10:C43,"Volunteers' costs",'Activity-based'!H10:H43)</f>
        <v>0</v>
      </c>
      <c r="C21" s="233">
        <f>SUMIF('Activity-based'!C10:C43,"Volunteers' costs",'Activity-based'!M10:M43)</f>
        <v>0</v>
      </c>
      <c r="D21" s="234">
        <f t="shared" si="1"/>
        <v>0</v>
      </c>
      <c r="F21" s="231">
        <f t="shared" si="0"/>
        <v>0</v>
      </c>
    </row>
    <row r="22" spans="1:6" x14ac:dyDescent="0.3">
      <c r="A22" s="235" t="str">
        <f>'Cost Categories'!A18</f>
        <v>Publications</v>
      </c>
      <c r="B22" s="236">
        <f>SUMIF('Activity-based'!C10:C43,"Publications",'Activity-based'!H10:H43)</f>
        <v>0</v>
      </c>
      <c r="C22" s="236">
        <f>SUMIF('Activity-based'!C10:C43,"Publications",'Activity-based'!M10:M43)</f>
        <v>0</v>
      </c>
      <c r="D22" s="237">
        <f t="shared" si="1"/>
        <v>0</v>
      </c>
      <c r="F22" s="231">
        <f t="shared" si="0"/>
        <v>0</v>
      </c>
    </row>
    <row r="23" spans="1:6" ht="14.5" thickBot="1" x14ac:dyDescent="0.35">
      <c r="A23" s="238" t="s">
        <v>41</v>
      </c>
      <c r="B23" s="236">
        <f>SUMIF('Activity-based'!C11:C44,"Other",'Activity-based'!H11:H44)</f>
        <v>0</v>
      </c>
      <c r="C23" s="236">
        <f>SUMIF('Activity-based'!C11:C44,"Other",'Activity-based'!M11:M44)</f>
        <v>0</v>
      </c>
      <c r="D23" s="237">
        <f t="shared" si="1"/>
        <v>0</v>
      </c>
      <c r="F23" s="231">
        <f t="shared" si="0"/>
        <v>0</v>
      </c>
    </row>
    <row r="24" spans="1:6" x14ac:dyDescent="0.3">
      <c r="A24" s="239" t="s">
        <v>27</v>
      </c>
      <c r="B24" s="240">
        <f>SUM(B25:B26)</f>
        <v>0</v>
      </c>
      <c r="C24" s="240">
        <f t="shared" ref="C24:D24" si="2">SUM(C25:C26)</f>
        <v>0</v>
      </c>
      <c r="D24" s="241">
        <f t="shared" si="2"/>
        <v>0</v>
      </c>
      <c r="F24" s="231">
        <f t="shared" si="0"/>
        <v>0</v>
      </c>
    </row>
    <row r="25" spans="1:6" x14ac:dyDescent="0.3">
      <c r="A25" s="232" t="str">
        <f>'Cost Categories'!A21</f>
        <v>Office Running Costs</v>
      </c>
      <c r="B25" s="233">
        <f>SUMIF('Activity-based'!C46:C49,"Office running costs",'Activity-based'!H46:H49)</f>
        <v>0</v>
      </c>
      <c r="C25" s="233">
        <f>SUMIF('Activity-based'!C46:C49,"Office running costs",'Activity-based'!M46:M49)</f>
        <v>0</v>
      </c>
      <c r="D25" s="234">
        <f>SUM(B25:C25)</f>
        <v>0</v>
      </c>
      <c r="F25" s="231">
        <f t="shared" si="0"/>
        <v>0</v>
      </c>
    </row>
    <row r="26" spans="1:6" ht="14.5" thickBot="1" x14ac:dyDescent="0.35">
      <c r="A26" s="242" t="str">
        <f>'Cost Categories'!A22</f>
        <v>Office Human Resources</v>
      </c>
      <c r="B26" s="243">
        <f>SUMIF('Activity-based'!C46:C49,"Office Human Resources",'Activity-based'!H46:H49)</f>
        <v>0</v>
      </c>
      <c r="C26" s="243">
        <f>SUMIF('Activity-based'!C46:C49,"Office Human Resources",'Activity-based'!M46:M49)</f>
        <v>0</v>
      </c>
      <c r="D26" s="244">
        <f>SUM(B26:C26)</f>
        <v>0</v>
      </c>
      <c r="F26" s="231">
        <f t="shared" si="0"/>
        <v>0</v>
      </c>
    </row>
    <row r="27" spans="1:6" ht="28.5" thickBot="1" x14ac:dyDescent="0.35">
      <c r="A27" s="245" t="s">
        <v>8</v>
      </c>
      <c r="B27" s="246"/>
      <c r="C27" s="247">
        <f>'Activity-based'!M55</f>
        <v>0</v>
      </c>
      <c r="D27" s="248">
        <f>C27</f>
        <v>0</v>
      </c>
      <c r="F27" s="231">
        <f t="shared" si="0"/>
        <v>0</v>
      </c>
    </row>
    <row r="29" spans="1:6" x14ac:dyDescent="0.3">
      <c r="A29" s="249" t="s">
        <v>47</v>
      </c>
      <c r="B29" s="249">
        <f>B7+B24+B27</f>
        <v>12000</v>
      </c>
      <c r="C29" s="249">
        <f t="shared" ref="C29:D29" si="3">C7+C24+C27</f>
        <v>5000</v>
      </c>
      <c r="D29" s="249">
        <f t="shared" si="3"/>
        <v>17000</v>
      </c>
    </row>
    <row r="32" spans="1:6" x14ac:dyDescent="0.3">
      <c r="A32" s="170" t="s">
        <v>97</v>
      </c>
      <c r="B32" s="206"/>
      <c r="C32" s="207"/>
      <c r="D32" s="208"/>
    </row>
    <row r="33" spans="1:4" x14ac:dyDescent="0.3">
      <c r="A33" s="81"/>
    </row>
    <row r="34" spans="1:4" x14ac:dyDescent="0.3">
      <c r="A34" s="170" t="s">
        <v>98</v>
      </c>
      <c r="B34" s="206"/>
      <c r="C34" s="207"/>
      <c r="D34" s="208"/>
    </row>
    <row r="35" spans="1:4" x14ac:dyDescent="0.3">
      <c r="A35" s="170" t="s">
        <v>99</v>
      </c>
      <c r="B35" s="206"/>
      <c r="C35" s="207"/>
      <c r="D35" s="208"/>
    </row>
    <row r="36" spans="1:4" x14ac:dyDescent="0.3">
      <c r="A36" s="250"/>
    </row>
    <row r="37" spans="1:4" ht="36" customHeight="1" x14ac:dyDescent="0.3">
      <c r="A37" s="251" t="s">
        <v>100</v>
      </c>
      <c r="B37" s="209"/>
      <c r="C37" s="210"/>
      <c r="D37" s="211"/>
    </row>
    <row r="38" spans="1:4" x14ac:dyDescent="0.3">
      <c r="A38" s="252" t="s">
        <v>101</v>
      </c>
      <c r="B38" s="197"/>
      <c r="C38" s="198"/>
      <c r="D38" s="199"/>
    </row>
    <row r="39" spans="1:4" x14ac:dyDescent="0.3">
      <c r="A39" s="253"/>
      <c r="B39" s="200"/>
      <c r="C39" s="201"/>
      <c r="D39" s="202"/>
    </row>
    <row r="40" spans="1:4" x14ac:dyDescent="0.3">
      <c r="A40" s="253"/>
      <c r="B40" s="200"/>
      <c r="C40" s="201"/>
      <c r="D40" s="202"/>
    </row>
    <row r="41" spans="1:4" x14ac:dyDescent="0.3">
      <c r="A41" s="254"/>
      <c r="B41" s="203"/>
      <c r="C41" s="204"/>
      <c r="D41" s="205"/>
    </row>
  </sheetData>
  <sheetProtection sheet="1" selectLockedCells="1"/>
  <mergeCells count="7">
    <mergeCell ref="B38:D41"/>
    <mergeCell ref="A38:A41"/>
    <mergeCell ref="A3:F3"/>
    <mergeCell ref="B32:D32"/>
    <mergeCell ref="B34:D34"/>
    <mergeCell ref="B35:D35"/>
    <mergeCell ref="B37:D37"/>
  </mergeCells>
  <conditionalFormatting sqref="F8">
    <cfRule type="cellIs" dxfId="1" priority="5" operator="greaterThan">
      <formula>0.2</formula>
    </cfRule>
  </conditionalFormatting>
  <conditionalFormatting sqref="F24">
    <cfRule type="cellIs" dxfId="0" priority="1" operator="greaterThan">
      <formula>0.1</formula>
    </cfRule>
  </conditionalFormatting>
  <pageMargins left="0.7" right="0.7" top="0.75" bottom="0.75" header="0.3" footer="0.3"/>
  <pageSetup paperSize="9" orientation="portrait" r:id="rId1"/>
  <headerFooter>
    <oddHeader>&amp;C&amp;"Arial,Normale"&amp;K000000Annex 2. Application Form - Budget
Budget Summary</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35"/>
  <sheetViews>
    <sheetView showGridLines="0" view="pageLayout" zoomScale="110" zoomScaleNormal="110" zoomScalePageLayoutView="110" workbookViewId="0">
      <selection activeCell="B33" sqref="B33:C33"/>
    </sheetView>
  </sheetViews>
  <sheetFormatPr defaultColWidth="11.453125" defaultRowHeight="14" x14ac:dyDescent="0.3"/>
  <cols>
    <col min="1" max="1" width="34.26953125" style="1" customWidth="1"/>
    <col min="2" max="2" width="78.54296875" style="3" customWidth="1"/>
    <col min="3" max="3" width="18.54296875" style="1" customWidth="1"/>
    <col min="4" max="16384" width="11.453125" style="1"/>
  </cols>
  <sheetData>
    <row r="1" spans="1:27" ht="14.5" thickBot="1" x14ac:dyDescent="0.35">
      <c r="D1" s="47"/>
      <c r="E1" s="47"/>
      <c r="F1" s="47"/>
      <c r="G1" s="47"/>
      <c r="H1" s="47"/>
      <c r="I1" s="47"/>
      <c r="J1" s="47"/>
      <c r="K1" s="47"/>
      <c r="L1" s="47"/>
      <c r="M1" s="47"/>
      <c r="N1" s="47"/>
      <c r="O1" s="47"/>
      <c r="P1" s="48"/>
      <c r="Q1" s="48"/>
      <c r="R1" s="48"/>
      <c r="S1" s="48"/>
      <c r="T1" s="48"/>
      <c r="U1" s="48"/>
      <c r="V1" s="48"/>
      <c r="W1" s="48"/>
      <c r="X1" s="48"/>
      <c r="Y1" s="48"/>
      <c r="Z1" s="48"/>
      <c r="AA1" s="48"/>
    </row>
    <row r="2" spans="1:27" ht="39.75" customHeight="1" x14ac:dyDescent="0.3">
      <c r="A2" s="49" t="s">
        <v>38</v>
      </c>
      <c r="B2" s="50" t="s">
        <v>74</v>
      </c>
      <c r="C2" s="49" t="s">
        <v>57</v>
      </c>
      <c r="D2" s="47"/>
      <c r="E2" s="47"/>
      <c r="F2" s="47"/>
      <c r="G2" s="47"/>
      <c r="H2" s="47"/>
      <c r="I2" s="47"/>
      <c r="J2" s="47"/>
      <c r="K2" s="47"/>
      <c r="L2" s="47"/>
      <c r="M2" s="47"/>
      <c r="N2" s="47"/>
      <c r="O2" s="47"/>
      <c r="P2" s="48"/>
      <c r="Q2" s="48"/>
      <c r="R2" s="48"/>
      <c r="S2" s="48"/>
      <c r="T2" s="48"/>
      <c r="U2" s="48"/>
      <c r="V2" s="48"/>
      <c r="W2" s="48"/>
      <c r="X2" s="48"/>
      <c r="Y2" s="48"/>
      <c r="Z2" s="48"/>
      <c r="AA2" s="48"/>
    </row>
    <row r="3" spans="1:27" ht="41.25" customHeight="1" x14ac:dyDescent="0.4">
      <c r="A3" s="68" t="s">
        <v>9</v>
      </c>
      <c r="B3" s="69" t="s">
        <v>69</v>
      </c>
      <c r="C3" s="70" t="s">
        <v>33</v>
      </c>
      <c r="D3" s="47"/>
      <c r="E3" s="47"/>
      <c r="F3" s="47"/>
      <c r="G3" s="47"/>
      <c r="H3" s="47"/>
      <c r="I3" s="47"/>
      <c r="J3" s="47"/>
      <c r="K3" s="47"/>
      <c r="L3" s="47"/>
      <c r="M3" s="47"/>
      <c r="N3" s="47"/>
      <c r="O3" s="47"/>
      <c r="P3" s="48"/>
      <c r="Q3" s="48"/>
      <c r="R3" s="48"/>
      <c r="S3" s="48"/>
      <c r="T3" s="48"/>
      <c r="U3" s="48"/>
      <c r="V3" s="48"/>
      <c r="W3" s="48"/>
      <c r="X3" s="48"/>
      <c r="Y3" s="48"/>
      <c r="Z3" s="48"/>
      <c r="AA3" s="48"/>
    </row>
    <row r="4" spans="1:27" ht="34.5" x14ac:dyDescent="0.3">
      <c r="A4" s="51" t="s">
        <v>112</v>
      </c>
      <c r="B4" s="52" t="s">
        <v>114</v>
      </c>
      <c r="C4" s="53">
        <v>0.2</v>
      </c>
      <c r="D4" s="47"/>
      <c r="E4" s="47"/>
      <c r="F4" s="47"/>
      <c r="G4" s="47"/>
      <c r="H4" s="47"/>
      <c r="I4" s="47"/>
      <c r="J4" s="47"/>
      <c r="K4" s="47"/>
      <c r="L4" s="47"/>
      <c r="M4" s="47"/>
      <c r="N4" s="47"/>
      <c r="O4" s="47"/>
      <c r="P4" s="48"/>
      <c r="Q4" s="48"/>
      <c r="R4" s="48"/>
      <c r="S4" s="48"/>
      <c r="T4" s="48"/>
      <c r="U4" s="48"/>
      <c r="V4" s="48"/>
      <c r="W4" s="48"/>
      <c r="X4" s="48"/>
      <c r="Y4" s="48"/>
      <c r="Z4" s="48"/>
      <c r="AA4" s="48"/>
    </row>
    <row r="5" spans="1:27" ht="34.5" x14ac:dyDescent="0.3">
      <c r="A5" s="54" t="s">
        <v>113</v>
      </c>
      <c r="B5" s="55" t="s">
        <v>111</v>
      </c>
      <c r="C5" s="56" t="s">
        <v>33</v>
      </c>
      <c r="D5" s="47"/>
      <c r="E5" s="47"/>
      <c r="F5" s="47"/>
      <c r="G5" s="47"/>
      <c r="H5" s="47"/>
      <c r="I5" s="47"/>
      <c r="J5" s="47"/>
      <c r="K5" s="47"/>
      <c r="L5" s="47"/>
      <c r="M5" s="47"/>
      <c r="N5" s="47"/>
      <c r="O5" s="47"/>
      <c r="P5" s="48"/>
      <c r="Q5" s="48"/>
      <c r="R5" s="48"/>
      <c r="S5" s="48"/>
      <c r="T5" s="48"/>
      <c r="U5" s="48"/>
      <c r="V5" s="48"/>
      <c r="W5" s="48"/>
      <c r="X5" s="48"/>
      <c r="Y5" s="48"/>
      <c r="Z5" s="48"/>
      <c r="AA5" s="48"/>
    </row>
    <row r="6" spans="1:27" ht="23" x14ac:dyDescent="0.3">
      <c r="A6" s="54" t="s">
        <v>4</v>
      </c>
      <c r="B6" s="55" t="s">
        <v>54</v>
      </c>
      <c r="C6" s="57" t="s">
        <v>33</v>
      </c>
      <c r="D6" s="47"/>
      <c r="E6" s="47"/>
      <c r="F6" s="47"/>
      <c r="G6" s="47"/>
      <c r="H6" s="47"/>
      <c r="I6" s="47"/>
      <c r="J6" s="47"/>
      <c r="K6" s="47"/>
      <c r="L6" s="47"/>
      <c r="M6" s="47"/>
      <c r="N6" s="47"/>
      <c r="O6" s="47"/>
      <c r="P6" s="48"/>
      <c r="Q6" s="48"/>
      <c r="R6" s="48"/>
      <c r="S6" s="48"/>
      <c r="T6" s="48"/>
      <c r="U6" s="48"/>
      <c r="V6" s="48"/>
      <c r="W6" s="48"/>
      <c r="X6" s="48"/>
      <c r="Y6" s="48"/>
      <c r="Z6" s="48"/>
      <c r="AA6" s="48"/>
    </row>
    <row r="7" spans="1:27" ht="34.5" x14ac:dyDescent="0.3">
      <c r="A7" s="54" t="s">
        <v>14</v>
      </c>
      <c r="B7" s="55" t="s">
        <v>55</v>
      </c>
      <c r="C7" s="57" t="s">
        <v>33</v>
      </c>
      <c r="D7" s="47"/>
      <c r="E7" s="47"/>
      <c r="F7" s="47"/>
      <c r="G7" s="47"/>
      <c r="H7" s="47"/>
      <c r="I7" s="47"/>
      <c r="J7" s="47"/>
      <c r="K7" s="47"/>
      <c r="L7" s="47"/>
      <c r="M7" s="47"/>
      <c r="N7" s="47"/>
      <c r="O7" s="47"/>
      <c r="P7" s="48"/>
      <c r="Q7" s="48"/>
      <c r="R7" s="48"/>
      <c r="S7" s="48"/>
      <c r="T7" s="48"/>
      <c r="U7" s="48"/>
      <c r="V7" s="48"/>
      <c r="W7" s="48"/>
      <c r="X7" s="48"/>
      <c r="Y7" s="48"/>
      <c r="Z7" s="48"/>
      <c r="AA7" s="48"/>
    </row>
    <row r="8" spans="1:27" ht="23" x14ac:dyDescent="0.3">
      <c r="A8" s="54" t="s">
        <v>5</v>
      </c>
      <c r="B8" s="58" t="s">
        <v>56</v>
      </c>
      <c r="C8" s="57" t="s">
        <v>33</v>
      </c>
      <c r="D8" s="47"/>
      <c r="E8" s="47"/>
      <c r="F8" s="47"/>
      <c r="G8" s="47"/>
      <c r="H8" s="47"/>
      <c r="I8" s="47"/>
      <c r="J8" s="47"/>
      <c r="K8" s="47"/>
      <c r="L8" s="47"/>
      <c r="M8" s="47"/>
      <c r="N8" s="47"/>
      <c r="O8" s="47"/>
      <c r="P8" s="48"/>
      <c r="Q8" s="48"/>
      <c r="R8" s="48"/>
      <c r="S8" s="48"/>
      <c r="T8" s="48"/>
      <c r="U8" s="48"/>
      <c r="V8" s="48"/>
      <c r="W8" s="48"/>
      <c r="X8" s="48"/>
      <c r="Y8" s="48"/>
      <c r="Z8" s="48"/>
      <c r="AA8" s="48"/>
    </row>
    <row r="9" spans="1:27" x14ac:dyDescent="0.3">
      <c r="A9" s="54" t="s">
        <v>6</v>
      </c>
      <c r="B9" s="59" t="s">
        <v>58</v>
      </c>
      <c r="C9" s="57" t="s">
        <v>33</v>
      </c>
      <c r="D9" s="47"/>
      <c r="E9" s="47"/>
      <c r="F9" s="47"/>
      <c r="G9" s="47"/>
      <c r="H9" s="47"/>
      <c r="I9" s="47"/>
      <c r="J9" s="47"/>
      <c r="K9" s="47"/>
      <c r="L9" s="47"/>
      <c r="M9" s="47"/>
      <c r="N9" s="47"/>
      <c r="O9" s="47"/>
      <c r="P9" s="48"/>
      <c r="Q9" s="48"/>
      <c r="R9" s="48"/>
      <c r="S9" s="48"/>
      <c r="T9" s="48"/>
      <c r="U9" s="48"/>
      <c r="V9" s="48"/>
      <c r="W9" s="48"/>
      <c r="X9" s="48"/>
      <c r="Y9" s="48"/>
      <c r="Z9" s="48"/>
      <c r="AA9" s="48"/>
    </row>
    <row r="10" spans="1:27" ht="47.25" customHeight="1" x14ac:dyDescent="0.3">
      <c r="A10" s="54" t="s">
        <v>15</v>
      </c>
      <c r="B10" s="55" t="s">
        <v>59</v>
      </c>
      <c r="C10" s="57" t="s">
        <v>33</v>
      </c>
      <c r="D10" s="47"/>
      <c r="E10" s="47"/>
      <c r="F10" s="47"/>
      <c r="G10" s="47"/>
      <c r="H10" s="47"/>
      <c r="I10" s="47"/>
      <c r="J10" s="47"/>
      <c r="K10" s="47"/>
      <c r="L10" s="47"/>
      <c r="M10" s="47"/>
      <c r="N10" s="47"/>
      <c r="O10" s="47"/>
      <c r="P10" s="48"/>
      <c r="Q10" s="48"/>
      <c r="R10" s="48"/>
      <c r="S10" s="48"/>
      <c r="T10" s="48"/>
      <c r="U10" s="48"/>
      <c r="V10" s="48"/>
      <c r="W10" s="48"/>
      <c r="X10" s="48"/>
      <c r="Y10" s="48"/>
      <c r="Z10" s="48"/>
      <c r="AA10" s="48"/>
    </row>
    <row r="11" spans="1:27" ht="34.5" x14ac:dyDescent="0.3">
      <c r="A11" s="54" t="s">
        <v>19</v>
      </c>
      <c r="B11" s="58" t="s">
        <v>60</v>
      </c>
      <c r="C11" s="57" t="s">
        <v>33</v>
      </c>
      <c r="D11" s="47"/>
      <c r="E11" s="47"/>
      <c r="F11" s="47"/>
      <c r="G11" s="47"/>
      <c r="H11" s="47"/>
      <c r="I11" s="47"/>
      <c r="J11" s="47"/>
      <c r="K11" s="47"/>
      <c r="L11" s="47"/>
      <c r="M11" s="47"/>
      <c r="N11" s="47"/>
      <c r="O11" s="47"/>
      <c r="P11" s="48"/>
      <c r="Q11" s="48"/>
      <c r="R11" s="48"/>
      <c r="S11" s="48"/>
      <c r="T11" s="48"/>
      <c r="U11" s="48"/>
      <c r="V11" s="48"/>
      <c r="W11" s="48"/>
      <c r="X11" s="48"/>
      <c r="Y11" s="48"/>
      <c r="Z11" s="48"/>
      <c r="AA11" s="48"/>
    </row>
    <row r="12" spans="1:27" ht="42" customHeight="1" x14ac:dyDescent="0.3">
      <c r="A12" s="54" t="s">
        <v>18</v>
      </c>
      <c r="B12" s="58" t="s">
        <v>61</v>
      </c>
      <c r="C12" s="57" t="s">
        <v>33</v>
      </c>
      <c r="D12" s="47"/>
      <c r="E12" s="47"/>
      <c r="F12" s="47"/>
      <c r="G12" s="47"/>
      <c r="H12" s="47"/>
      <c r="I12" s="47"/>
      <c r="J12" s="47"/>
      <c r="K12" s="47"/>
      <c r="L12" s="47"/>
      <c r="M12" s="47"/>
      <c r="N12" s="47"/>
      <c r="O12" s="47"/>
      <c r="P12" s="48"/>
      <c r="Q12" s="48"/>
      <c r="R12" s="48"/>
      <c r="S12" s="48"/>
      <c r="T12" s="48"/>
      <c r="U12" s="48"/>
      <c r="V12" s="48"/>
      <c r="W12" s="48"/>
      <c r="X12" s="48"/>
      <c r="Y12" s="48"/>
      <c r="Z12" s="48"/>
      <c r="AA12" s="48"/>
    </row>
    <row r="13" spans="1:27" ht="48" customHeight="1" x14ac:dyDescent="0.3">
      <c r="A13" s="54" t="s">
        <v>16</v>
      </c>
      <c r="B13" s="60" t="s">
        <v>62</v>
      </c>
      <c r="C13" s="57" t="s">
        <v>33</v>
      </c>
      <c r="D13" s="47"/>
      <c r="E13" s="47"/>
      <c r="F13" s="47"/>
      <c r="G13" s="47"/>
      <c r="H13" s="47"/>
      <c r="I13" s="47"/>
      <c r="J13" s="47"/>
      <c r="K13" s="47"/>
      <c r="L13" s="47"/>
      <c r="M13" s="47"/>
      <c r="N13" s="47"/>
      <c r="O13" s="47"/>
      <c r="P13" s="48"/>
      <c r="Q13" s="48"/>
      <c r="R13" s="48"/>
      <c r="S13" s="48"/>
      <c r="T13" s="48"/>
      <c r="U13" s="48"/>
      <c r="V13" s="48"/>
      <c r="W13" s="48"/>
      <c r="X13" s="48"/>
      <c r="Y13" s="48"/>
      <c r="Z13" s="48"/>
      <c r="AA13" s="48"/>
    </row>
    <row r="14" spans="1:27" ht="23" x14ac:dyDescent="0.3">
      <c r="A14" s="54" t="s">
        <v>44</v>
      </c>
      <c r="B14" s="52" t="s">
        <v>63</v>
      </c>
      <c r="C14" s="57" t="s">
        <v>33</v>
      </c>
      <c r="D14" s="47"/>
      <c r="E14" s="47"/>
      <c r="F14" s="47"/>
      <c r="G14" s="47"/>
      <c r="H14" s="47"/>
      <c r="I14" s="47"/>
      <c r="J14" s="47"/>
      <c r="K14" s="47"/>
      <c r="L14" s="47"/>
      <c r="M14" s="47"/>
      <c r="N14" s="47"/>
      <c r="O14" s="47"/>
      <c r="P14" s="48"/>
      <c r="Q14" s="48"/>
      <c r="R14" s="48"/>
      <c r="S14" s="48"/>
      <c r="T14" s="48"/>
      <c r="U14" s="48"/>
      <c r="V14" s="48"/>
      <c r="W14" s="48"/>
      <c r="X14" s="48"/>
      <c r="Y14" s="48"/>
      <c r="Z14" s="48"/>
      <c r="AA14" s="48"/>
    </row>
    <row r="15" spans="1:27" ht="34.5" x14ac:dyDescent="0.3">
      <c r="A15" s="54" t="s">
        <v>45</v>
      </c>
      <c r="B15" s="58" t="s">
        <v>64</v>
      </c>
      <c r="C15" s="57" t="s">
        <v>33</v>
      </c>
      <c r="D15" s="47"/>
      <c r="E15" s="47"/>
      <c r="F15" s="47"/>
      <c r="G15" s="47"/>
      <c r="H15" s="47"/>
      <c r="I15" s="47"/>
      <c r="J15" s="47"/>
      <c r="K15" s="47"/>
      <c r="L15" s="47"/>
      <c r="M15" s="47"/>
      <c r="N15" s="47"/>
      <c r="O15" s="47"/>
      <c r="P15" s="48"/>
      <c r="Q15" s="48"/>
      <c r="R15" s="48"/>
      <c r="S15" s="48"/>
      <c r="T15" s="48"/>
      <c r="U15" s="48"/>
      <c r="V15" s="48"/>
      <c r="W15" s="48"/>
      <c r="X15" s="48"/>
      <c r="Y15" s="48"/>
      <c r="Z15" s="48"/>
      <c r="AA15" s="48"/>
    </row>
    <row r="16" spans="1:27" ht="23" x14ac:dyDescent="0.3">
      <c r="A16" s="54" t="s">
        <v>20</v>
      </c>
      <c r="B16" s="52" t="s">
        <v>65</v>
      </c>
      <c r="C16" s="57" t="s">
        <v>33</v>
      </c>
      <c r="D16" s="47"/>
      <c r="E16" s="47"/>
      <c r="F16" s="47"/>
      <c r="G16" s="47"/>
      <c r="H16" s="47"/>
      <c r="I16" s="47"/>
      <c r="J16" s="47"/>
      <c r="K16" s="47"/>
      <c r="L16" s="47"/>
      <c r="M16" s="47"/>
      <c r="N16" s="47"/>
      <c r="O16" s="47"/>
      <c r="P16" s="48"/>
      <c r="Q16" s="48"/>
      <c r="R16" s="48"/>
      <c r="S16" s="48"/>
      <c r="T16" s="48"/>
      <c r="U16" s="48"/>
      <c r="V16" s="48"/>
      <c r="W16" s="48"/>
      <c r="X16" s="48"/>
      <c r="Y16" s="48"/>
      <c r="Z16" s="48"/>
      <c r="AA16" s="48"/>
    </row>
    <row r="17" spans="1:27" ht="23" x14ac:dyDescent="0.3">
      <c r="A17" s="54" t="s">
        <v>17</v>
      </c>
      <c r="B17" s="58" t="s">
        <v>66</v>
      </c>
      <c r="C17" s="57" t="s">
        <v>33</v>
      </c>
      <c r="D17" s="47"/>
      <c r="E17" s="47"/>
      <c r="F17" s="47"/>
      <c r="G17" s="47"/>
      <c r="H17" s="47"/>
      <c r="I17" s="47"/>
      <c r="J17" s="47"/>
      <c r="K17" s="47"/>
      <c r="L17" s="47"/>
      <c r="M17" s="47"/>
      <c r="N17" s="47"/>
      <c r="O17" s="47"/>
      <c r="P17" s="48"/>
      <c r="Q17" s="48"/>
      <c r="R17" s="48"/>
      <c r="S17" s="48"/>
      <c r="T17" s="48"/>
      <c r="U17" s="48"/>
      <c r="V17" s="48"/>
      <c r="W17" s="48"/>
      <c r="X17" s="48"/>
      <c r="Y17" s="48"/>
      <c r="Z17" s="48"/>
      <c r="AA17" s="48"/>
    </row>
    <row r="18" spans="1:27" x14ac:dyDescent="0.3">
      <c r="A18" s="61" t="s">
        <v>7</v>
      </c>
      <c r="B18" s="52" t="s">
        <v>73</v>
      </c>
      <c r="C18" s="57" t="s">
        <v>33</v>
      </c>
      <c r="D18" s="47"/>
      <c r="E18" s="47"/>
      <c r="F18" s="47"/>
      <c r="G18" s="47"/>
      <c r="H18" s="47"/>
      <c r="I18" s="47"/>
      <c r="J18" s="47"/>
      <c r="K18" s="47"/>
      <c r="L18" s="47"/>
      <c r="M18" s="47"/>
      <c r="N18" s="47"/>
      <c r="O18" s="47"/>
      <c r="P18" s="48"/>
      <c r="Q18" s="48"/>
      <c r="R18" s="48"/>
      <c r="S18" s="48"/>
      <c r="T18" s="48"/>
      <c r="U18" s="48"/>
      <c r="V18" s="48"/>
      <c r="W18" s="48"/>
      <c r="X18" s="48"/>
      <c r="Y18" s="48"/>
      <c r="Z18" s="48"/>
      <c r="AA18" s="48"/>
    </row>
    <row r="19" spans="1:27" ht="34.5" x14ac:dyDescent="0.3">
      <c r="A19" s="61" t="s">
        <v>41</v>
      </c>
      <c r="B19" s="73" t="s">
        <v>67</v>
      </c>
      <c r="C19" s="57" t="s">
        <v>33</v>
      </c>
      <c r="D19" s="47"/>
      <c r="E19" s="47"/>
      <c r="F19" s="47"/>
      <c r="G19" s="47"/>
      <c r="H19" s="47"/>
      <c r="I19" s="47"/>
      <c r="J19" s="47"/>
      <c r="K19" s="47"/>
      <c r="L19" s="47"/>
      <c r="M19" s="47"/>
      <c r="N19" s="47"/>
      <c r="O19" s="47"/>
      <c r="P19" s="48"/>
      <c r="Q19" s="48"/>
      <c r="R19" s="48"/>
      <c r="S19" s="48"/>
      <c r="T19" s="48"/>
      <c r="U19" s="48"/>
      <c r="V19" s="48"/>
      <c r="W19" s="48"/>
      <c r="X19" s="48"/>
      <c r="Y19" s="48"/>
      <c r="Z19" s="48"/>
      <c r="AA19" s="48"/>
    </row>
    <row r="20" spans="1:27" ht="24" x14ac:dyDescent="0.3">
      <c r="A20" s="71" t="s">
        <v>27</v>
      </c>
      <c r="B20" s="69" t="s">
        <v>70</v>
      </c>
      <c r="C20" s="72">
        <v>0.1</v>
      </c>
      <c r="D20" s="47"/>
      <c r="E20" s="47"/>
      <c r="F20" s="47"/>
      <c r="G20" s="47"/>
      <c r="H20" s="47"/>
      <c r="I20" s="47"/>
      <c r="J20" s="47"/>
      <c r="K20" s="47"/>
      <c r="L20" s="47"/>
      <c r="M20" s="47"/>
      <c r="N20" s="47"/>
      <c r="O20" s="47"/>
      <c r="P20" s="48"/>
      <c r="Q20" s="48"/>
      <c r="R20" s="48"/>
      <c r="S20" s="48"/>
      <c r="T20" s="48"/>
      <c r="U20" s="48"/>
      <c r="V20" s="48"/>
      <c r="W20" s="48"/>
      <c r="X20" s="48"/>
      <c r="Y20" s="48"/>
      <c r="Z20" s="48"/>
      <c r="AA20" s="48"/>
    </row>
    <row r="21" spans="1:27" ht="16.5" customHeight="1" x14ac:dyDescent="0.3">
      <c r="A21" s="54" t="s">
        <v>46</v>
      </c>
      <c r="B21" s="52" t="s">
        <v>72</v>
      </c>
      <c r="C21" s="57" t="s">
        <v>33</v>
      </c>
      <c r="D21" s="47"/>
      <c r="E21" s="47"/>
      <c r="F21" s="47"/>
      <c r="G21" s="47"/>
      <c r="H21" s="47"/>
      <c r="I21" s="47"/>
      <c r="J21" s="47"/>
      <c r="K21" s="47"/>
      <c r="L21" s="47"/>
      <c r="M21" s="47"/>
      <c r="N21" s="47"/>
      <c r="O21" s="47"/>
      <c r="P21" s="48"/>
      <c r="Q21" s="48"/>
      <c r="R21" s="48"/>
      <c r="S21" s="48"/>
      <c r="T21" s="48"/>
      <c r="U21" s="48"/>
      <c r="V21" s="48"/>
      <c r="W21" s="48"/>
      <c r="X21" s="48"/>
      <c r="Y21" s="48"/>
      <c r="Z21" s="48"/>
      <c r="AA21" s="48"/>
    </row>
    <row r="22" spans="1:27" ht="23.5" thickBot="1" x14ac:dyDescent="0.35">
      <c r="A22" s="62" t="s">
        <v>21</v>
      </c>
      <c r="B22" s="63" t="s">
        <v>115</v>
      </c>
      <c r="C22" s="64" t="s">
        <v>33</v>
      </c>
      <c r="D22" s="47"/>
      <c r="E22" s="47"/>
      <c r="F22" s="47"/>
      <c r="G22" s="47"/>
      <c r="H22" s="47"/>
      <c r="I22" s="47"/>
      <c r="J22" s="47"/>
      <c r="K22" s="47"/>
      <c r="L22" s="47"/>
      <c r="M22" s="47"/>
      <c r="N22" s="47"/>
      <c r="O22" s="47"/>
      <c r="P22" s="48"/>
      <c r="Q22" s="48"/>
      <c r="R22" s="48"/>
      <c r="S22" s="48"/>
      <c r="T22" s="48"/>
      <c r="U22" s="48"/>
      <c r="V22" s="48"/>
      <c r="W22" s="48"/>
      <c r="X22" s="48"/>
      <c r="Y22" s="48"/>
      <c r="Z22" s="48"/>
      <c r="AA22" s="48"/>
    </row>
    <row r="23" spans="1:27" x14ac:dyDescent="0.3">
      <c r="D23" s="47"/>
      <c r="E23" s="47"/>
      <c r="F23" s="47"/>
      <c r="G23" s="47"/>
      <c r="H23" s="47"/>
      <c r="I23" s="47"/>
      <c r="J23" s="47"/>
      <c r="K23" s="47"/>
      <c r="L23" s="47"/>
      <c r="M23" s="47"/>
      <c r="N23" s="47"/>
      <c r="O23" s="47"/>
      <c r="P23" s="48"/>
      <c r="Q23" s="48"/>
      <c r="R23" s="48"/>
      <c r="S23" s="48"/>
      <c r="T23" s="48"/>
      <c r="U23" s="48"/>
      <c r="V23" s="48"/>
      <c r="W23" s="48"/>
      <c r="X23" s="48"/>
      <c r="Y23" s="48"/>
      <c r="Z23" s="48"/>
      <c r="AA23" s="48"/>
    </row>
    <row r="24" spans="1:27" ht="18" x14ac:dyDescent="0.4">
      <c r="A24" s="65" t="s">
        <v>106</v>
      </c>
      <c r="B24" s="66"/>
      <c r="D24" s="47"/>
      <c r="E24" s="47"/>
      <c r="F24" s="47"/>
      <c r="G24" s="47"/>
      <c r="H24" s="47"/>
      <c r="I24" s="47"/>
      <c r="J24" s="47"/>
      <c r="K24" s="47"/>
      <c r="L24" s="47"/>
      <c r="M24" s="47"/>
      <c r="N24" s="47"/>
      <c r="O24" s="47"/>
      <c r="P24" s="48"/>
      <c r="Q24" s="48"/>
      <c r="R24" s="48"/>
      <c r="S24" s="48"/>
      <c r="T24" s="48"/>
      <c r="U24" s="48"/>
      <c r="V24" s="48"/>
      <c r="W24" s="48"/>
      <c r="X24" s="48"/>
      <c r="Y24" s="48"/>
      <c r="Z24" s="48"/>
      <c r="AA24" s="48"/>
    </row>
    <row r="25" spans="1:27" ht="14.5" thickBot="1" x14ac:dyDescent="0.35">
      <c r="D25" s="47"/>
      <c r="E25" s="47"/>
      <c r="F25" s="47"/>
      <c r="G25" s="47"/>
      <c r="H25" s="47"/>
      <c r="I25" s="47"/>
      <c r="J25" s="47"/>
      <c r="K25" s="47"/>
      <c r="L25" s="47"/>
      <c r="M25" s="47"/>
      <c r="N25" s="47"/>
      <c r="O25" s="47"/>
      <c r="P25" s="48"/>
      <c r="Q25" s="48"/>
      <c r="R25" s="48"/>
      <c r="S25" s="48"/>
      <c r="T25" s="48"/>
      <c r="U25" s="48"/>
      <c r="V25" s="48"/>
      <c r="W25" s="48"/>
      <c r="X25" s="48"/>
      <c r="Y25" s="48"/>
      <c r="Z25" s="48"/>
      <c r="AA25" s="48"/>
    </row>
    <row r="26" spans="1:27" ht="49.5" customHeight="1" x14ac:dyDescent="0.3">
      <c r="A26" s="212" t="s">
        <v>108</v>
      </c>
      <c r="B26" s="214" t="s">
        <v>103</v>
      </c>
      <c r="C26" s="215"/>
      <c r="D26" s="47"/>
      <c r="E26" s="47"/>
      <c r="F26" s="47"/>
      <c r="G26" s="47"/>
      <c r="H26" s="47"/>
      <c r="I26" s="47"/>
      <c r="J26" s="47"/>
      <c r="K26" s="47"/>
      <c r="L26" s="47"/>
      <c r="M26" s="47"/>
      <c r="N26" s="47"/>
      <c r="O26" s="47"/>
      <c r="P26" s="48"/>
      <c r="Q26" s="48"/>
      <c r="R26" s="48"/>
      <c r="S26" s="48"/>
      <c r="T26" s="48"/>
      <c r="U26" s="48"/>
      <c r="V26" s="48"/>
      <c r="W26" s="48"/>
      <c r="X26" s="48"/>
      <c r="Y26" s="48"/>
      <c r="Z26" s="48"/>
      <c r="AA26" s="48"/>
    </row>
    <row r="27" spans="1:27" ht="99.75" customHeight="1" thickBot="1" x14ac:dyDescent="0.35">
      <c r="A27" s="213"/>
      <c r="B27" s="216" t="s">
        <v>107</v>
      </c>
      <c r="C27" s="217"/>
      <c r="D27" s="47"/>
      <c r="E27" s="47"/>
      <c r="F27" s="47"/>
      <c r="G27" s="47"/>
      <c r="H27" s="47"/>
      <c r="I27" s="47"/>
      <c r="J27" s="47"/>
      <c r="K27" s="47"/>
      <c r="L27" s="47"/>
      <c r="M27" s="47"/>
      <c r="N27" s="47"/>
      <c r="O27" s="47"/>
      <c r="P27" s="48"/>
      <c r="Q27" s="48"/>
      <c r="R27" s="48"/>
      <c r="S27" s="48"/>
      <c r="T27" s="48"/>
      <c r="U27" s="48"/>
      <c r="V27" s="48"/>
      <c r="W27" s="48"/>
      <c r="X27" s="48"/>
      <c r="Y27" s="48"/>
      <c r="Z27" s="48"/>
      <c r="AA27" s="48"/>
    </row>
    <row r="28" spans="1:27" x14ac:dyDescent="0.3">
      <c r="A28" s="67"/>
      <c r="D28" s="47"/>
      <c r="E28" s="47"/>
      <c r="F28" s="47"/>
      <c r="G28" s="47"/>
      <c r="H28" s="47"/>
      <c r="I28" s="47"/>
      <c r="J28" s="47"/>
      <c r="K28" s="47"/>
      <c r="L28" s="47"/>
      <c r="M28" s="47"/>
      <c r="N28" s="47"/>
      <c r="O28" s="47"/>
      <c r="P28" s="48"/>
      <c r="Q28" s="48"/>
      <c r="R28" s="48"/>
      <c r="S28" s="48"/>
      <c r="T28" s="48"/>
      <c r="U28" s="48"/>
      <c r="V28" s="48"/>
      <c r="W28" s="48"/>
      <c r="X28" s="48"/>
      <c r="Y28" s="48"/>
      <c r="Z28" s="48"/>
      <c r="AA28" s="48"/>
    </row>
    <row r="29" spans="1:27" ht="14.5" thickBot="1" x14ac:dyDescent="0.35">
      <c r="A29" s="67"/>
      <c r="D29" s="47"/>
      <c r="E29" s="47"/>
      <c r="F29" s="47"/>
      <c r="G29" s="47"/>
      <c r="H29" s="47"/>
      <c r="I29" s="47"/>
      <c r="J29" s="47"/>
      <c r="K29" s="47"/>
      <c r="L29" s="47"/>
      <c r="M29" s="47"/>
      <c r="N29" s="47"/>
      <c r="O29" s="47"/>
      <c r="P29" s="48"/>
      <c r="Q29" s="48"/>
      <c r="R29" s="48"/>
      <c r="S29" s="48"/>
      <c r="T29" s="48"/>
      <c r="U29" s="48"/>
      <c r="V29" s="48"/>
      <c r="W29" s="48"/>
      <c r="X29" s="48"/>
      <c r="Y29" s="48"/>
      <c r="Z29" s="48"/>
      <c r="AA29" s="48"/>
    </row>
    <row r="30" spans="1:27" ht="34.5" customHeight="1" thickBot="1" x14ac:dyDescent="0.35">
      <c r="A30" s="74" t="s">
        <v>109</v>
      </c>
      <c r="B30" s="218" t="s">
        <v>104</v>
      </c>
      <c r="C30" s="219"/>
      <c r="D30" s="47"/>
      <c r="E30" s="47"/>
      <c r="F30" s="47"/>
      <c r="G30" s="47"/>
      <c r="H30" s="47"/>
      <c r="I30" s="47"/>
      <c r="J30" s="47"/>
      <c r="K30" s="47"/>
      <c r="L30" s="47"/>
      <c r="M30" s="47"/>
      <c r="N30" s="47"/>
      <c r="O30" s="47"/>
      <c r="P30" s="48"/>
      <c r="Q30" s="48"/>
      <c r="R30" s="48"/>
      <c r="S30" s="48"/>
      <c r="T30" s="48"/>
      <c r="U30" s="48"/>
      <c r="V30" s="48"/>
      <c r="W30" s="48"/>
      <c r="X30" s="48"/>
      <c r="Y30" s="48"/>
      <c r="Z30" s="48"/>
      <c r="AA30" s="48"/>
    </row>
    <row r="31" spans="1:27" x14ac:dyDescent="0.3">
      <c r="D31" s="47"/>
      <c r="E31" s="47"/>
      <c r="F31" s="47"/>
      <c r="G31" s="47"/>
      <c r="H31" s="47"/>
      <c r="I31" s="47"/>
      <c r="J31" s="47"/>
      <c r="K31" s="47"/>
      <c r="L31" s="47"/>
      <c r="M31" s="47"/>
      <c r="N31" s="47"/>
      <c r="O31" s="47"/>
      <c r="P31" s="48"/>
      <c r="Q31" s="48"/>
      <c r="R31" s="48"/>
      <c r="S31" s="48"/>
      <c r="T31" s="48"/>
      <c r="U31" s="48"/>
      <c r="V31" s="48"/>
      <c r="W31" s="48"/>
      <c r="X31" s="48"/>
      <c r="Y31" s="48"/>
      <c r="Z31" s="48"/>
      <c r="AA31" s="48"/>
    </row>
    <row r="32" spans="1:27" ht="14.5" thickBot="1" x14ac:dyDescent="0.35">
      <c r="A32" s="67"/>
      <c r="D32" s="47"/>
      <c r="E32" s="47"/>
      <c r="F32" s="47"/>
      <c r="G32" s="47"/>
      <c r="H32" s="47"/>
      <c r="I32" s="47"/>
      <c r="J32" s="47"/>
      <c r="K32" s="47"/>
      <c r="L32" s="47"/>
      <c r="M32" s="47"/>
      <c r="N32" s="47"/>
      <c r="O32" s="47"/>
      <c r="P32" s="48"/>
      <c r="Q32" s="48"/>
      <c r="R32" s="48"/>
      <c r="S32" s="48"/>
      <c r="T32" s="48"/>
      <c r="U32" s="48"/>
      <c r="V32" s="48"/>
      <c r="W32" s="48"/>
      <c r="X32" s="48"/>
      <c r="Y32" s="48"/>
      <c r="Z32" s="48"/>
      <c r="AA32" s="48"/>
    </row>
    <row r="33" spans="1:27" ht="55.5" customHeight="1" thickBot="1" x14ac:dyDescent="0.35">
      <c r="A33" s="75" t="s">
        <v>110</v>
      </c>
      <c r="B33" s="220" t="s">
        <v>105</v>
      </c>
      <c r="C33" s="221"/>
      <c r="D33" s="47"/>
      <c r="E33" s="47"/>
      <c r="F33" s="47"/>
      <c r="G33" s="47"/>
      <c r="H33" s="47"/>
      <c r="I33" s="47"/>
      <c r="J33" s="47"/>
      <c r="K33" s="47"/>
      <c r="L33" s="47"/>
      <c r="M33" s="47"/>
      <c r="N33" s="47"/>
      <c r="O33" s="47"/>
      <c r="P33" s="48"/>
      <c r="Q33" s="48"/>
      <c r="R33" s="48"/>
      <c r="S33" s="48"/>
      <c r="T33" s="48"/>
      <c r="U33" s="48"/>
      <c r="V33" s="48"/>
      <c r="W33" s="48"/>
      <c r="X33" s="48"/>
      <c r="Y33" s="48"/>
      <c r="Z33" s="48"/>
      <c r="AA33" s="48"/>
    </row>
    <row r="34" spans="1:27" x14ac:dyDescent="0.3">
      <c r="D34" s="47"/>
      <c r="E34" s="47"/>
      <c r="F34" s="47"/>
      <c r="G34" s="47"/>
      <c r="H34" s="47"/>
      <c r="I34" s="47"/>
      <c r="J34" s="47"/>
      <c r="K34" s="47"/>
      <c r="L34" s="47"/>
      <c r="M34" s="47"/>
      <c r="N34" s="47"/>
      <c r="O34" s="47"/>
      <c r="P34" s="48"/>
      <c r="Q34" s="48"/>
      <c r="R34" s="48"/>
      <c r="S34" s="48"/>
      <c r="T34" s="48"/>
      <c r="U34" s="48"/>
      <c r="V34" s="48"/>
      <c r="W34" s="48"/>
      <c r="X34" s="48"/>
      <c r="Y34" s="48"/>
      <c r="Z34" s="48"/>
      <c r="AA34" s="48"/>
    </row>
    <row r="35" spans="1:27" x14ac:dyDescent="0.3">
      <c r="D35" s="47"/>
      <c r="E35" s="47"/>
      <c r="F35" s="47"/>
      <c r="G35" s="47"/>
      <c r="H35" s="47"/>
      <c r="I35" s="47"/>
      <c r="J35" s="47"/>
      <c r="K35" s="47"/>
      <c r="L35" s="47"/>
      <c r="M35" s="47"/>
      <c r="N35" s="47"/>
      <c r="O35" s="47"/>
      <c r="P35" s="48"/>
      <c r="Q35" s="48"/>
      <c r="R35" s="48"/>
      <c r="S35" s="48"/>
      <c r="T35" s="48"/>
      <c r="U35" s="48"/>
      <c r="V35" s="48"/>
      <c r="W35" s="48"/>
      <c r="X35" s="48"/>
      <c r="Y35" s="48"/>
      <c r="Z35" s="48"/>
      <c r="AA35" s="48"/>
    </row>
  </sheetData>
  <sheetProtection sheet="1" objects="1" scenarios="1" selectLockedCells="1" selectUnlockedCells="1"/>
  <mergeCells count="5">
    <mergeCell ref="A26:A27"/>
    <mergeCell ref="B26:C26"/>
    <mergeCell ref="B27:C27"/>
    <mergeCell ref="B30:C30"/>
    <mergeCell ref="B33:C33"/>
  </mergeCells>
  <pageMargins left="0.7" right="0.20833333333333334" top="0.75" bottom="0.75" header="0.3" footer="0.3"/>
  <pageSetup paperSize="9" orientation="landscape" r:id="rId1"/>
  <headerFooter>
    <oddHeader>&amp;C&amp;"Arial,Normale"&amp;K000000Annex 2. Application Form - Budget
Cost Categories</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08535AF5DFB6084AA2A3026CB053047F" ma:contentTypeVersion="13" ma:contentTypeDescription="Creare un nuovo documento." ma:contentTypeScope="" ma:versionID="c8033aafb1b80ef7179f50e4ef50b4dc">
  <xsd:schema xmlns:xsd="http://www.w3.org/2001/XMLSchema" xmlns:xs="http://www.w3.org/2001/XMLSchema" xmlns:p="http://schemas.microsoft.com/office/2006/metadata/properties" xmlns:ns3="2395afe7-3a6f-4221-8a41-46c5067d3362" xmlns:ns4="d9f3f4c6-4a7c-4397-84e0-a2db8f944ea6" targetNamespace="http://schemas.microsoft.com/office/2006/metadata/properties" ma:root="true" ma:fieldsID="f1a8df593a8c8e77b40875b82b494c73" ns3:_="" ns4:_="">
    <xsd:import namespace="2395afe7-3a6f-4221-8a41-46c5067d3362"/>
    <xsd:import namespace="d9f3f4c6-4a7c-4397-84e0-a2db8f944ea6"/>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395afe7-3a6f-4221-8a41-46c5067d336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9f3f4c6-4a7c-4397-84e0-a2db8f944ea6" elementFormDefault="qualified">
    <xsd:import namespace="http://schemas.microsoft.com/office/2006/documentManagement/types"/>
    <xsd:import namespace="http://schemas.microsoft.com/office/infopath/2007/PartnerControls"/>
    <xsd:element name="SharedWithUsers" ma:index="18"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Condiviso con dettagli" ma:internalName="SharedWithDetails" ma:readOnly="true">
      <xsd:simpleType>
        <xsd:restriction base="dms:Note">
          <xsd:maxLength value="255"/>
        </xsd:restriction>
      </xsd:simpleType>
    </xsd:element>
    <xsd:element name="SharingHintHash" ma:index="20" nillable="true" ma:displayName="Hash suggerimento condivisione"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8D19E79-8141-409C-9B13-0FC816A464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395afe7-3a6f-4221-8a41-46c5067d3362"/>
    <ds:schemaRef ds:uri="d9f3f4c6-4a7c-4397-84e0-a2db8f944ea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D883AB4-3325-4CC0-A706-2326A0C75407}">
  <ds:schemaRefs>
    <ds:schemaRef ds:uri="http://schemas.microsoft.com/sharepoint/v3/contenttype/forms"/>
  </ds:schemaRefs>
</ds:datastoreItem>
</file>

<file path=customXml/itemProps3.xml><?xml version="1.0" encoding="utf-8"?>
<ds:datastoreItem xmlns:ds="http://schemas.openxmlformats.org/officeDocument/2006/customXml" ds:itemID="{4806E8C1-6DEC-4324-836F-9484E70BCC73}">
  <ds:schemaRefs>
    <ds:schemaRef ds:uri="http://purl.org/dc/dcmitype/"/>
    <ds:schemaRef ds:uri="http://schemas.microsoft.com/office/2006/metadata/properties"/>
    <ds:schemaRef ds:uri="http://purl.org/dc/terms/"/>
    <ds:schemaRef ds:uri="2395afe7-3a6f-4221-8a41-46c5067d3362"/>
    <ds:schemaRef ds:uri="http://purl.org/dc/elements/1.1/"/>
    <ds:schemaRef ds:uri="http://schemas.openxmlformats.org/package/2006/metadata/core-properties"/>
    <ds:schemaRef ds:uri="http://schemas.microsoft.com/office/2006/documentManagement/types"/>
    <ds:schemaRef ds:uri="http://schemas.microsoft.com/office/infopath/2007/PartnerControls"/>
    <ds:schemaRef ds:uri="d9f3f4c6-4a7c-4397-84e0-a2db8f944ea6"/>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Activity-based</vt:lpstr>
      <vt:lpstr>Budget Summary</vt:lpstr>
      <vt:lpstr>Cost Categories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2006-09-12T15:06:44Z</dcterms:created>
  <dcterms:modified xsi:type="dcterms:W3CDTF">2020-10-14T12:44:25Z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0x01010008535AF5DFB6084AA2A3026CB053047F</vt:lpwstr>
  </property>
</Properties>
</file>