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C:\Users\anna.bartoli\OneDrive - OXFAM ITALIA\Desktop\105-24 co-power\WP1_Management\D1.9 National Calls\traduzioni rev_18.08.2026\"/>
    </mc:Choice>
  </mc:AlternateContent>
  <xr:revisionPtr revIDLastSave="1" documentId="13_ncr:1_{A3C4ED75-0607-446D-A479-15D0F31A3839}" xr6:coauthVersionLast="36" xr6:coauthVersionMax="47" xr10:uidLastSave="{F2424E1C-90B1-4203-B854-BA12FB4578E9}"/>
  <bookViews>
    <workbookView xWindow="-120" yWindow="-120" windowWidth="29040" windowHeight="15840" firstSheet="1" activeTab="2" xr2:uid="{CD984292-DFA8-4B79-8FE6-F4F2003DE762}"/>
  </bookViews>
  <sheets>
    <sheet name="convalidate" sheetId="1" state="hidden" r:id="rId1"/>
    <sheet name="Budget" sheetId="3" r:id="rId2"/>
    <sheet name="Recap budget" sheetId="10" r:id="rId3"/>
    <sheet name="Guida alla compilazione " sheetId="4" r:id="rId4"/>
    <sheet name="INFO BILANCI D’ESERCIZIO" sheetId="13" r:id="rId5"/>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 i="10" l="1"/>
  <c r="H18" i="10"/>
  <c r="M10" i="10" l="1"/>
  <c r="H11" i="3"/>
  <c r="H22" i="3"/>
  <c r="K13" i="10"/>
  <c r="K11" i="10"/>
  <c r="J12" i="10"/>
  <c r="J10" i="10"/>
  <c r="I13" i="10"/>
  <c r="I12" i="10"/>
  <c r="H10" i="3" l="1"/>
  <c r="E6" i="13"/>
  <c r="D6" i="13"/>
  <c r="I10" i="10" l="1"/>
  <c r="H19" i="3"/>
  <c r="H18" i="3"/>
  <c r="H17" i="3"/>
  <c r="H16" i="3"/>
  <c r="H15" i="3"/>
  <c r="H14" i="3"/>
  <c r="K10" i="10" s="1"/>
  <c r="H13" i="3"/>
  <c r="H12" i="3"/>
  <c r="H20" i="3" s="1"/>
  <c r="H27" i="3"/>
  <c r="H10" i="10" l="1"/>
  <c r="H61" i="3"/>
  <c r="H60" i="3"/>
  <c r="H59" i="3"/>
  <c r="H58" i="3"/>
  <c r="H57" i="3"/>
  <c r="H56" i="3"/>
  <c r="H55" i="3"/>
  <c r="H54" i="3"/>
  <c r="H53" i="3"/>
  <c r="H52" i="3"/>
  <c r="H49" i="3"/>
  <c r="H48" i="3"/>
  <c r="H47" i="3"/>
  <c r="H46" i="3"/>
  <c r="H45" i="3"/>
  <c r="H44" i="3"/>
  <c r="H43" i="3"/>
  <c r="H42" i="3"/>
  <c r="H41" i="3"/>
  <c r="H40" i="3"/>
  <c r="H37" i="3"/>
  <c r="H36" i="3"/>
  <c r="H35" i="3"/>
  <c r="H34" i="3"/>
  <c r="H33" i="3"/>
  <c r="H32" i="3"/>
  <c r="I11" i="10" s="1"/>
  <c r="I14" i="10" s="1"/>
  <c r="H31" i="3"/>
  <c r="H30" i="3"/>
  <c r="H29" i="3"/>
  <c r="H28" i="3"/>
  <c r="H26" i="3"/>
  <c r="J11" i="10" s="1"/>
  <c r="H25" i="3"/>
  <c r="H24" i="3"/>
  <c r="H23" i="3"/>
  <c r="O10" i="10" l="1"/>
  <c r="K12" i="10"/>
  <c r="H12" i="10" s="1"/>
  <c r="J13" i="10"/>
  <c r="H13" i="10" s="1"/>
  <c r="H11" i="10"/>
  <c r="H38" i="3" l="1"/>
  <c r="H50" i="3" l="1"/>
  <c r="H62" i="3"/>
  <c r="H63" i="3" l="1"/>
  <c r="H64" i="3" l="1"/>
  <c r="H15" i="10" s="1"/>
  <c r="K14" i="10"/>
  <c r="Q10" i="10" s="1"/>
  <c r="H65" i="3" l="1"/>
  <c r="J14" i="10"/>
  <c r="J18" i="10" l="1"/>
  <c r="H14" i="10"/>
  <c r="P10" i="10"/>
  <c r="K18" i="10"/>
  <c r="H16" i="10" l="1"/>
  <c r="M16" i="10" s="1"/>
  <c r="M15" i="10"/>
</calcChain>
</file>

<file path=xl/sharedStrings.xml><?xml version="1.0" encoding="utf-8"?>
<sst xmlns="http://schemas.openxmlformats.org/spreadsheetml/2006/main" count="211" uniqueCount="211">
  <si>
    <r>
      <rPr>
        <sz val="11"/>
        <color theme="1"/>
        <rFont val="Calibri"/>
        <family val="2"/>
        <scheme val="minor"/>
      </rPr>
      <t>Budget holder</t>
    </r>
  </si>
  <si>
    <r>
      <rPr>
        <sz val="11"/>
        <color theme="1"/>
        <rFont val="Calibri"/>
        <family val="2"/>
        <scheme val="minor"/>
      </rPr>
      <t>Stream</t>
    </r>
  </si>
  <si>
    <r>
      <rPr>
        <sz val="11"/>
        <color theme="1"/>
        <rFont val="Calibri"/>
        <family val="2"/>
        <scheme val="minor"/>
      </rPr>
      <t>Kind of cost</t>
    </r>
  </si>
  <si>
    <r>
      <rPr>
        <sz val="11"/>
        <color theme="1"/>
        <rFont val="Calibri"/>
        <family val="2"/>
        <scheme val="minor"/>
      </rPr>
      <t>Unit</t>
    </r>
  </si>
  <si>
    <r>
      <rPr>
        <sz val="11"/>
        <color theme="1"/>
        <rFont val="Calibri"/>
        <family val="2"/>
        <scheme val="minor"/>
      </rPr>
      <t>Criteri di Selezione</t>
    </r>
  </si>
  <si>
    <r>
      <rPr>
        <sz val="11"/>
        <color theme="1"/>
        <rFont val="Calibri"/>
        <family val="2"/>
        <scheme val="minor"/>
      </rPr>
      <t>Colonna1</t>
    </r>
  </si>
  <si>
    <r>
      <rPr>
        <sz val="11"/>
        <color theme="1"/>
        <rFont val="Calibri"/>
        <family val="2"/>
        <scheme val="minor"/>
      </rPr>
      <t>Colonna2</t>
    </r>
  </si>
  <si>
    <r>
      <rPr>
        <sz val="11"/>
        <color theme="1"/>
        <rFont val="Calibri"/>
        <family val="2"/>
        <scheme val="minor"/>
      </rPr>
      <t>Colonna3</t>
    </r>
  </si>
  <si>
    <r>
      <rPr>
        <sz val="11"/>
        <color theme="1"/>
        <rFont val="Calibri"/>
        <family val="2"/>
        <scheme val="minor"/>
      </rPr>
      <t>STREAM</t>
    </r>
  </si>
  <si>
    <r>
      <rPr>
        <b/>
        <sz val="10"/>
        <color theme="1"/>
        <rFont val="Barlow"/>
      </rPr>
      <t>Nome del soggetto proponente</t>
    </r>
  </si>
  <si>
    <r>
      <rPr>
        <sz val="10"/>
        <color theme="1"/>
        <rFont val="Barlow"/>
      </rPr>
      <t>………..</t>
    </r>
  </si>
  <si>
    <r>
      <rPr>
        <sz val="10"/>
        <color theme="1"/>
        <rFont val="Barlow"/>
      </rPr>
      <t>Logo del soggetto proponente</t>
    </r>
  </si>
  <si>
    <r>
      <rPr>
        <b/>
        <sz val="10"/>
        <color theme="1"/>
        <rFont val="Barlow"/>
      </rPr>
      <t>Date di inizio e fine progetto</t>
    </r>
  </si>
  <si>
    <r>
      <rPr>
        <sz val="10"/>
        <color theme="1"/>
        <rFont val="Barlow"/>
      </rPr>
      <t>………..</t>
    </r>
  </si>
  <si>
    <r>
      <rPr>
        <b/>
        <sz val="10"/>
        <color theme="1"/>
        <rFont val="Barlow"/>
      </rPr>
      <t>Nome del progetto</t>
    </r>
  </si>
  <si>
    <r>
      <rPr>
        <sz val="10"/>
        <color theme="1"/>
        <rFont val="Barlow"/>
      </rPr>
      <t>…………</t>
    </r>
  </si>
  <si>
    <r>
      <rPr>
        <b/>
        <sz val="10"/>
        <color theme="0"/>
        <rFont val="Barlow"/>
      </rPr>
      <t>Codice Budget</t>
    </r>
  </si>
  <si>
    <r>
      <rPr>
        <b/>
        <sz val="10"/>
        <color theme="0"/>
        <rFont val="Barlow"/>
      </rPr>
      <t>Gestore del Budget</t>
    </r>
    <r>
      <rPr>
        <sz val="10"/>
        <color theme="0"/>
        <rFont val="Barlow"/>
      </rPr>
      <t xml:space="preserve">
</t>
    </r>
    <r>
      <rPr>
        <b/>
        <sz val="10"/>
        <color theme="0"/>
        <rFont val="Barlow"/>
      </rPr>
      <t>(selezionare)</t>
    </r>
  </si>
  <si>
    <r>
      <rPr>
        <b/>
        <sz val="10"/>
        <color theme="0"/>
        <rFont val="Barlow"/>
      </rPr>
      <t>Descrizione</t>
    </r>
  </si>
  <si>
    <r>
      <rPr>
        <b/>
        <sz val="10"/>
        <color theme="0"/>
        <rFont val="Barlow"/>
      </rPr>
      <t>Unità di Misura</t>
    </r>
    <r>
      <rPr>
        <sz val="10"/>
        <color theme="0"/>
        <rFont val="Barlow"/>
      </rPr>
      <t xml:space="preserve">
</t>
    </r>
    <r>
      <rPr>
        <b/>
        <sz val="10"/>
        <color theme="0"/>
        <rFont val="Barlow"/>
      </rPr>
      <t>(selezionare)</t>
    </r>
  </si>
  <si>
    <r>
      <rPr>
        <b/>
        <sz val="10"/>
        <color theme="0"/>
        <rFont val="Barlow"/>
      </rPr>
      <t>Numero di Unità</t>
    </r>
  </si>
  <si>
    <r>
      <rPr>
        <b/>
        <sz val="10"/>
        <color theme="0"/>
        <rFont val="Barlow"/>
      </rPr>
      <t>Costo Unitario</t>
    </r>
  </si>
  <si>
    <r>
      <rPr>
        <b/>
        <sz val="10"/>
        <color theme="0"/>
        <rFont val="Barlow"/>
      </rPr>
      <t>Costo Totale</t>
    </r>
  </si>
  <si>
    <r>
      <rPr>
        <b/>
        <sz val="10"/>
        <color theme="0"/>
        <rFont val="Barlow"/>
      </rPr>
      <t>NOTE</t>
    </r>
  </si>
  <si>
    <r>
      <rPr>
        <b/>
        <sz val="10"/>
        <color theme="1"/>
        <rFont val="Barlow"/>
      </rPr>
      <t xml:space="preserve"> Risorse Umane</t>
    </r>
  </si>
  <si>
    <r>
      <rPr>
        <b/>
        <sz val="10"/>
        <color theme="1"/>
        <rFont val="Barlow"/>
      </rPr>
      <t>RU.1</t>
    </r>
  </si>
  <si>
    <r>
      <rPr>
        <b/>
        <sz val="10"/>
        <color theme="1"/>
        <rFont val="Barlow"/>
      </rPr>
      <t>RU.2</t>
    </r>
  </si>
  <si>
    <r>
      <rPr>
        <b/>
        <sz val="10"/>
        <color theme="1"/>
        <rFont val="Barlow"/>
      </rPr>
      <t>RU.3</t>
    </r>
  </si>
  <si>
    <r>
      <rPr>
        <b/>
        <sz val="10"/>
        <color theme="1"/>
        <rFont val="Barlow"/>
      </rPr>
      <t>RU.4</t>
    </r>
  </si>
  <si>
    <r>
      <rPr>
        <b/>
        <sz val="10"/>
        <color theme="1"/>
        <rFont val="Barlow"/>
      </rPr>
      <t>RU.5</t>
    </r>
  </si>
  <si>
    <r>
      <rPr>
        <sz val="10"/>
        <color theme="1"/>
        <rFont val="Barlow"/>
      </rPr>
      <t>Partner 2</t>
    </r>
  </si>
  <si>
    <r>
      <rPr>
        <b/>
        <sz val="10"/>
        <color theme="1"/>
        <rFont val="Barlow"/>
      </rPr>
      <t>RU.6</t>
    </r>
  </si>
  <si>
    <r>
      <rPr>
        <b/>
        <sz val="10"/>
        <color theme="1"/>
        <rFont val="Barlow"/>
      </rPr>
      <t>RU.7</t>
    </r>
  </si>
  <si>
    <r>
      <rPr>
        <b/>
        <sz val="10"/>
        <color theme="1"/>
        <rFont val="Barlow"/>
      </rPr>
      <t>RU.8</t>
    </r>
  </si>
  <si>
    <r>
      <rPr>
        <b/>
        <sz val="10"/>
        <color theme="1"/>
        <rFont val="Barlow"/>
      </rPr>
      <t>RU.9</t>
    </r>
  </si>
  <si>
    <r>
      <rPr>
        <b/>
        <sz val="10"/>
        <color theme="1"/>
        <rFont val="Barlow"/>
      </rPr>
      <t>RU.10</t>
    </r>
  </si>
  <si>
    <r>
      <rPr>
        <b/>
        <sz val="10"/>
        <color theme="1"/>
        <rFont val="Barlow"/>
      </rPr>
      <t>Totale Risorse Umane</t>
    </r>
  </si>
  <si>
    <r>
      <rPr>
        <b/>
        <sz val="10"/>
        <color theme="1"/>
        <rFont val="Barlow"/>
      </rPr>
      <t>Viaggi, vitto e alloggio</t>
    </r>
  </si>
  <si>
    <r>
      <rPr>
        <b/>
        <sz val="10"/>
        <color theme="1"/>
        <rFont val="Barlow"/>
      </rPr>
      <t>VVA.1</t>
    </r>
  </si>
  <si>
    <r>
      <rPr>
        <b/>
        <sz val="10"/>
        <color theme="1"/>
        <rFont val="Barlow"/>
      </rPr>
      <t>VVA.2</t>
    </r>
  </si>
  <si>
    <r>
      <rPr>
        <b/>
        <sz val="10"/>
        <color theme="1"/>
        <rFont val="Barlow"/>
      </rPr>
      <t>VVA.3</t>
    </r>
  </si>
  <si>
    <r>
      <rPr>
        <b/>
        <sz val="10"/>
        <color theme="1"/>
        <rFont val="Barlow"/>
      </rPr>
      <t>VVA.4</t>
    </r>
  </si>
  <si>
    <r>
      <rPr>
        <b/>
        <sz val="10"/>
        <color theme="1"/>
        <rFont val="Barlow"/>
      </rPr>
      <t>VVA.5</t>
    </r>
  </si>
  <si>
    <r>
      <rPr>
        <sz val="10"/>
        <color theme="1"/>
        <rFont val="Barlow"/>
      </rPr>
      <t>Partner 1</t>
    </r>
  </si>
  <si>
    <r>
      <rPr>
        <b/>
        <sz val="10"/>
        <color theme="1"/>
        <rFont val="Barlow"/>
      </rPr>
      <t>VVA.6</t>
    </r>
  </si>
  <si>
    <r>
      <rPr>
        <b/>
        <sz val="10"/>
        <color theme="1"/>
        <rFont val="Barlow"/>
      </rPr>
      <t>VVA.7</t>
    </r>
  </si>
  <si>
    <r>
      <rPr>
        <b/>
        <sz val="10"/>
        <color theme="1"/>
        <rFont val="Barlow"/>
      </rPr>
      <t>VVA.8</t>
    </r>
  </si>
  <si>
    <r>
      <rPr>
        <b/>
        <sz val="10"/>
        <color theme="1"/>
        <rFont val="Barlow"/>
      </rPr>
      <t>VVA.9</t>
    </r>
  </si>
  <si>
    <r>
      <rPr>
        <b/>
        <sz val="10"/>
        <color theme="1"/>
        <rFont val="Barlow"/>
      </rPr>
      <t>VVA.10</t>
    </r>
  </si>
  <si>
    <r>
      <rPr>
        <b/>
        <sz val="10"/>
        <color theme="1"/>
        <rFont val="Barlow"/>
      </rPr>
      <t>VVA.11</t>
    </r>
  </si>
  <si>
    <r>
      <rPr>
        <b/>
        <sz val="10"/>
        <color theme="1"/>
        <rFont val="Barlow"/>
      </rPr>
      <t>VVA.12</t>
    </r>
  </si>
  <si>
    <r>
      <rPr>
        <b/>
        <sz val="10"/>
        <color theme="1"/>
        <rFont val="Barlow"/>
      </rPr>
      <t>VVA.13</t>
    </r>
  </si>
  <si>
    <r>
      <rPr>
        <b/>
        <sz val="10"/>
        <color theme="1"/>
        <rFont val="Barlow"/>
      </rPr>
      <t>VVA.14</t>
    </r>
  </si>
  <si>
    <r>
      <rPr>
        <b/>
        <sz val="10"/>
        <color theme="1"/>
        <rFont val="Barlow"/>
      </rPr>
      <t>VVA.15</t>
    </r>
  </si>
  <si>
    <r>
      <rPr>
        <b/>
        <sz val="10"/>
        <color theme="1"/>
        <rFont val="Barlow"/>
      </rPr>
      <t>VVA.16</t>
    </r>
  </si>
  <si>
    <r>
      <rPr>
        <b/>
        <sz val="10"/>
        <color theme="1"/>
        <rFont val="Barlow"/>
      </rPr>
      <t>Totale Viaggi, Vitto e Alloggio</t>
    </r>
  </si>
  <si>
    <r>
      <rPr>
        <b/>
        <sz val="10"/>
        <color theme="1"/>
        <rFont val="Barlow"/>
      </rPr>
      <t>Servizi/Consulenti esterni</t>
    </r>
  </si>
  <si>
    <r>
      <rPr>
        <b/>
        <sz val="10"/>
        <color theme="1"/>
        <rFont val="Barlow"/>
      </rPr>
      <t>SE.1</t>
    </r>
  </si>
  <si>
    <r>
      <rPr>
        <b/>
        <sz val="10"/>
        <color theme="1"/>
        <rFont val="Barlow"/>
      </rPr>
      <t>SE.2</t>
    </r>
  </si>
  <si>
    <r>
      <rPr>
        <b/>
        <sz val="10"/>
        <color theme="1"/>
        <rFont val="Barlow"/>
      </rPr>
      <t>SE.3</t>
    </r>
  </si>
  <si>
    <r>
      <rPr>
        <b/>
        <sz val="10"/>
        <color theme="1"/>
        <rFont val="Barlow"/>
      </rPr>
      <t>SE.4</t>
    </r>
  </si>
  <si>
    <r>
      <rPr>
        <b/>
        <sz val="10"/>
        <color theme="1"/>
        <rFont val="Barlow"/>
      </rPr>
      <t>SE.5</t>
    </r>
  </si>
  <si>
    <r>
      <rPr>
        <b/>
        <sz val="10"/>
        <color theme="1"/>
        <rFont val="Barlow"/>
      </rPr>
      <t>SE.6</t>
    </r>
  </si>
  <si>
    <r>
      <rPr>
        <b/>
        <sz val="10"/>
        <color theme="1"/>
        <rFont val="Barlow"/>
      </rPr>
      <t>SE.7</t>
    </r>
  </si>
  <si>
    <r>
      <rPr>
        <b/>
        <sz val="10"/>
        <color theme="1"/>
        <rFont val="Barlow"/>
      </rPr>
      <t>SE.8</t>
    </r>
  </si>
  <si>
    <r>
      <rPr>
        <b/>
        <sz val="10"/>
        <color theme="1"/>
        <rFont val="Barlow"/>
      </rPr>
      <t>SE.9</t>
    </r>
  </si>
  <si>
    <r>
      <rPr>
        <b/>
        <sz val="10"/>
        <color theme="1"/>
        <rFont val="Barlow"/>
      </rPr>
      <t>SE.10</t>
    </r>
  </si>
  <si>
    <r>
      <rPr>
        <b/>
        <sz val="10"/>
        <color theme="1"/>
        <rFont val="Barlow"/>
      </rPr>
      <t>TOTALE Servizi/Consulenti Esterni</t>
    </r>
  </si>
  <si>
    <r>
      <rPr>
        <b/>
        <sz val="10"/>
        <color theme="1"/>
        <rFont val="Barlow"/>
      </rPr>
      <t>Acquisto di materiali</t>
    </r>
  </si>
  <si>
    <r>
      <rPr>
        <b/>
        <sz val="10"/>
        <color theme="1"/>
        <rFont val="Barlow"/>
      </rPr>
      <t>M.1</t>
    </r>
  </si>
  <si>
    <r>
      <rPr>
        <b/>
        <sz val="10"/>
        <color theme="1"/>
        <rFont val="Barlow"/>
      </rPr>
      <t>M.2</t>
    </r>
  </si>
  <si>
    <r>
      <rPr>
        <b/>
        <sz val="10"/>
        <color theme="1"/>
        <rFont val="Barlow"/>
      </rPr>
      <t>M.3</t>
    </r>
  </si>
  <si>
    <r>
      <rPr>
        <b/>
        <sz val="10"/>
        <color theme="1"/>
        <rFont val="Barlow"/>
      </rPr>
      <t>M.4</t>
    </r>
  </si>
  <si>
    <r>
      <rPr>
        <b/>
        <sz val="10"/>
        <color theme="1"/>
        <rFont val="Barlow"/>
      </rPr>
      <t>M.5</t>
    </r>
  </si>
  <si>
    <r>
      <rPr>
        <b/>
        <sz val="10"/>
        <color theme="1"/>
        <rFont val="Barlow"/>
      </rPr>
      <t>M.6</t>
    </r>
  </si>
  <si>
    <r>
      <rPr>
        <b/>
        <sz val="10"/>
        <color theme="1"/>
        <rFont val="Barlow"/>
      </rPr>
      <t>M.7</t>
    </r>
  </si>
  <si>
    <r>
      <rPr>
        <b/>
        <sz val="10"/>
        <color theme="1"/>
        <rFont val="Barlow"/>
      </rPr>
      <t>M.8</t>
    </r>
  </si>
  <si>
    <r>
      <rPr>
        <b/>
        <sz val="10"/>
        <color theme="1"/>
        <rFont val="Barlow"/>
      </rPr>
      <t>M.9</t>
    </r>
  </si>
  <si>
    <r>
      <rPr>
        <b/>
        <sz val="10"/>
        <color theme="1"/>
        <rFont val="Barlow"/>
      </rPr>
      <t>M.10</t>
    </r>
  </si>
  <si>
    <r>
      <rPr>
        <b/>
        <sz val="10"/>
        <color theme="1"/>
        <rFont val="Barlow"/>
      </rPr>
      <t>Totale Acquisto di Materiali</t>
    </r>
  </si>
  <si>
    <r>
      <rPr>
        <b/>
        <sz val="10"/>
        <color theme="1"/>
        <rFont val="Barlow"/>
      </rPr>
      <t>TOTALE COSTI DIRETTI</t>
    </r>
  </si>
  <si>
    <r>
      <rPr>
        <sz val="10"/>
        <color theme="1"/>
        <rFont val="Barlow"/>
      </rPr>
      <t>Costi Amministrativi/Indiretti (max. 7% del totale costi diretti)</t>
    </r>
  </si>
  <si>
    <r>
      <rPr>
        <i/>
        <sz val="10"/>
        <color theme="1"/>
        <rFont val="Barlow"/>
      </rPr>
      <t xml:space="preserve">ES con 7% </t>
    </r>
  </si>
  <si>
    <r>
      <rPr>
        <b/>
        <sz val="10"/>
        <color theme="1"/>
        <rFont val="Barlow"/>
      </rPr>
      <t>TOTALE BUDGET</t>
    </r>
  </si>
  <si>
    <r>
      <rPr>
        <b/>
        <sz val="10"/>
        <color theme="0"/>
        <rFont val="Barlow"/>
      </rPr>
      <t>Totale</t>
    </r>
  </si>
  <si>
    <r>
      <rPr>
        <b/>
        <sz val="10"/>
        <color theme="1"/>
        <rFont val="Barlow"/>
      </rPr>
      <t>TOTALE</t>
    </r>
  </si>
  <si>
    <r>
      <rPr>
        <b/>
        <sz val="10"/>
        <color theme="1"/>
        <rFont val="Barlow"/>
      </rPr>
      <t>Capofila</t>
    </r>
  </si>
  <si>
    <r>
      <rPr>
        <b/>
        <sz val="10"/>
        <color theme="1"/>
        <rFont val="Barlow"/>
      </rPr>
      <t>Partner 1</t>
    </r>
  </si>
  <si>
    <r>
      <rPr>
        <b/>
        <sz val="10"/>
        <color theme="1"/>
        <rFont val="Barlow"/>
      </rPr>
      <t>Partner 2</t>
    </r>
  </si>
  <si>
    <r>
      <rPr>
        <b/>
        <sz val="10"/>
        <color theme="1"/>
        <rFont val="Barlow"/>
      </rPr>
      <t>CONTROLLO BUDGET</t>
    </r>
  </si>
  <si>
    <r>
      <rPr>
        <b/>
        <sz val="11"/>
        <color theme="1"/>
        <rFont val="Calibri"/>
        <family val="2"/>
        <scheme val="minor"/>
      </rPr>
      <t xml:space="preserve">CONTROLLO BUDGET </t>
    </r>
    <r>
      <rPr>
        <sz val="11"/>
        <color theme="1"/>
        <rFont val="Calibri"/>
        <family val="2"/>
        <scheme val="minor"/>
      </rPr>
      <t xml:space="preserve">
</t>
    </r>
    <r>
      <rPr>
        <b/>
        <sz val="11"/>
        <color theme="1"/>
        <rFont val="Calibri"/>
        <family val="2"/>
        <scheme val="minor"/>
      </rPr>
      <t>Capofila</t>
    </r>
  </si>
  <si>
    <r>
      <rPr>
        <b/>
        <sz val="11"/>
        <color theme="1"/>
        <rFont val="Calibri"/>
        <family val="2"/>
        <scheme val="minor"/>
      </rPr>
      <t xml:space="preserve">CONTROLLO BUDGET </t>
    </r>
    <r>
      <rPr>
        <sz val="11"/>
        <color theme="1"/>
        <rFont val="Calibri"/>
        <family val="2"/>
        <scheme val="minor"/>
      </rPr>
      <t xml:space="preserve">
</t>
    </r>
    <r>
      <rPr>
        <b/>
        <sz val="11"/>
        <color theme="1"/>
        <rFont val="Calibri"/>
        <family val="2"/>
        <scheme val="minor"/>
      </rPr>
      <t>Partner 1</t>
    </r>
  </si>
  <si>
    <r>
      <rPr>
        <b/>
        <sz val="11"/>
        <color theme="1"/>
        <rFont val="Calibri"/>
        <family val="2"/>
        <scheme val="minor"/>
      </rPr>
      <t xml:space="preserve">CONTROLLO BUDGET </t>
    </r>
    <r>
      <rPr>
        <sz val="11"/>
        <color theme="1"/>
        <rFont val="Calibri"/>
        <family val="2"/>
        <scheme val="minor"/>
      </rPr>
      <t xml:space="preserve">
</t>
    </r>
    <r>
      <rPr>
        <b/>
        <sz val="11"/>
        <color theme="1"/>
        <rFont val="Calibri"/>
        <family val="2"/>
        <scheme val="minor"/>
      </rPr>
      <t>Partner 2</t>
    </r>
  </si>
  <si>
    <r>
      <rPr>
        <sz val="10"/>
        <color theme="1"/>
        <rFont val="Barlow"/>
      </rPr>
      <t>Risorse Umane</t>
    </r>
  </si>
  <si>
    <r>
      <rPr>
        <sz val="10"/>
        <color theme="1"/>
        <rFont val="Barlow"/>
      </rPr>
      <t>Acquisto di Materiali</t>
    </r>
  </si>
  <si>
    <r>
      <rPr>
        <b/>
        <sz val="10"/>
        <color theme="1"/>
        <rFont val="Barlow"/>
      </rPr>
      <t>TOTALE COSTI AMMINISTRATIVI/INDIRETTI</t>
    </r>
  </si>
  <si>
    <r>
      <rPr>
        <sz val="11"/>
        <color theme="1"/>
        <rFont val="Barlow"/>
      </rPr>
      <t>Compilare il budget in base alle linee di intervento; ogni organizzazione può decidere se candidarsi a una, due o tutte tre le linee di intervento</t>
    </r>
  </si>
  <si>
    <r>
      <rPr>
        <sz val="11"/>
        <color theme="1"/>
        <rFont val="Barlow"/>
      </rPr>
      <t>Ogni linea di intervento è suddivisa in macro categorie: Risorse Umane; Viaggi, Vitto e Alloggio; Servizi/Consulenti Esterni; Acquisto di Materiali; Costi Indiretti. Dopo il dettaglio delle macro categorie è indicato il totale parziale</t>
    </r>
  </si>
  <si>
    <r>
      <rPr>
        <sz val="11"/>
        <color theme="1"/>
        <rFont val="Barlow"/>
      </rPr>
      <t>Ogni linea di intervento ha costi amministrativi/indiretti</t>
    </r>
  </si>
  <si>
    <r>
      <rPr>
        <sz val="11"/>
        <color theme="1"/>
        <rFont val="Barlow"/>
      </rPr>
      <t>La tabella "Recap Budget" riporterà i costi complessivi per linea di intervento e per responsabile della linea di budget, oltre ai costi amministrativi/indiretti e il costo totale della proposta presentata</t>
    </r>
  </si>
  <si>
    <r>
      <rPr>
        <sz val="11"/>
        <color theme="1"/>
        <rFont val="Barlow"/>
      </rPr>
      <t>Responsabile Budget</t>
    </r>
  </si>
  <si>
    <r>
      <rPr>
        <sz val="11"/>
        <color theme="1"/>
        <rFont val="Barlow"/>
      </rPr>
      <t>Unità di Misura</t>
    </r>
  </si>
  <si>
    <r>
      <rPr>
        <sz val="11"/>
        <color theme="1"/>
        <rFont val="Barlow"/>
      </rPr>
      <t xml:space="preserve"> % e approvvigionamenti</t>
    </r>
  </si>
  <si>
    <r>
      <rPr>
        <b/>
        <sz val="11"/>
        <color theme="0"/>
        <rFont val="Barlow"/>
      </rPr>
      <t>INFO BILANCI D’ESERCIZIO</t>
    </r>
  </si>
  <si>
    <r>
      <rPr>
        <sz val="11"/>
        <color theme="1"/>
        <rFont val="Barlow"/>
      </rPr>
      <t>Risorse Umane 
(max 80% del costi diretti)</t>
    </r>
  </si>
  <si>
    <r>
      <rPr>
        <sz val="11"/>
        <color theme="1"/>
        <rFont val="Barlow"/>
      </rPr>
      <t>Il Codice Budget è indispensabile per individuare ogni tipologia di costo nella linea di intervento.
Se il soggetto proponente ha bisogno di aggiungere una riga di Excel, seguire la codificazione e numerazione della categoria di costo</t>
    </r>
  </si>
  <si>
    <r>
      <rPr>
        <sz val="11"/>
        <color theme="1"/>
        <rFont val="Barlow"/>
      </rPr>
      <t>Nel menu a tendina selezionare l’organizzazione che gestirà la riga di budget</t>
    </r>
  </si>
  <si>
    <r>
      <rPr>
        <sz val="11"/>
        <color theme="1"/>
        <rFont val="Barlow"/>
      </rPr>
      <t>Inserire una descrizione per evidenziare il ruolo all'interno della linea di intervento, il numero di mensilità, la percentuale di lavoro imputata alla linea di intervento sul totale della mensilità (ad es.: 40% significa che sul totale di 20 giorni lavorati nel mese X la risorsa umana ha lavorato 5 giorni per il progetto)</t>
    </r>
  </si>
  <si>
    <r>
      <rPr>
        <sz val="11"/>
        <color theme="1"/>
        <rFont val="Barlow"/>
      </rPr>
      <t>Selezionare “Mese”</t>
    </r>
  </si>
  <si>
    <r>
      <rPr>
        <sz val="11"/>
        <color theme="1"/>
        <rFont val="Barlow"/>
      </rPr>
      <t xml:space="preserve"> = numero di mesi imputati al progetto * % di lavoro imputato. La percentuale deve coincidere con quella indicata nella descrizione
(Esempio: un Responsabile di Progetto per 7 mesi con un costo totale mensile di 1.500 EUR e che lavora al progetto il 25% del tempo mensile. Il costo totale è calcolato come segue: 7 x 1.500 EUR x 25%, inclusi contributi previdenziali e assicurativi).</t>
    </r>
  </si>
  <si>
    <r>
      <rPr>
        <sz val="11"/>
        <color theme="1"/>
        <rFont val="Barlow"/>
      </rPr>
      <t>Indicare il costo mensile unitario stimato (comprensivo degli oneri previdenziali e altri oneri retributivi a carico del datore di lavoro)</t>
    </r>
  </si>
  <si>
    <r>
      <rPr>
        <sz val="11"/>
        <color theme="1"/>
        <rFont val="Barlow"/>
      </rPr>
      <t>La tabella fornirà il costo totale per questa linea di spesa</t>
    </r>
  </si>
  <si>
    <r>
      <rPr>
        <sz val="11"/>
        <color theme="1"/>
        <rFont val="Barlow"/>
      </rPr>
      <t>Aggiungere eventuali dettagli utili a comprendere meglio il costo rendicontato e/o la modalità di calcolo</t>
    </r>
  </si>
  <si>
    <r>
      <rPr>
        <sz val="11"/>
        <color theme="1"/>
        <rFont val="Barlow"/>
      </rPr>
      <t>Max. 80% dei costi diretti</t>
    </r>
  </si>
  <si>
    <r>
      <rPr>
        <sz val="11"/>
        <color theme="1"/>
        <rFont val="Barlow"/>
      </rPr>
      <t>Nel foglio intitolato “INFO BILANCI D’ESERCIZIO”, il consorzio (qualora vi sia un Capofila e un Partner 1 ed eventualmente un Partner 2) deve fornire informazioni sul reddito totale in EUR derivante dalle attività principali, indicando anche il relativo anno di riferimento e il nome per esteso di ogni OSC. Nota: non sono ammesse informazioni finanziarie precedenti al 2023.
Gli importi indicati saranno confrontati con i bilanci d’esercizio che il consorzio deve presentare insieme alla proposta progettuale.</t>
    </r>
  </si>
  <si>
    <r>
      <rPr>
        <sz val="11"/>
        <color theme="1"/>
        <rFont val="Barlow"/>
      </rPr>
      <t>Aggiungere una descrizione per spiegare la motivazione del viaggio, la destinazione, il numero di giorni e il numero di persone. N.B.: per ogni attività in trasferta compilare una riga per il viaggio, una riga per il vitto e una riga per l'alloggio</t>
    </r>
  </si>
  <si>
    <r>
      <rPr>
        <sz val="11"/>
        <color theme="1"/>
        <rFont val="Barlow"/>
      </rPr>
      <t>Selezionare “Treno”, “Vitto” o “Alloggio”. Se il costo dell'alloggio comprende anche i pasti, compilare solo la riga dell’alloggio e aggiungere i dettagli nella sezione NOTE</t>
    </r>
  </si>
  <si>
    <r>
      <rPr>
        <sz val="11"/>
        <color theme="1"/>
        <rFont val="Barlow"/>
      </rPr>
      <t>Specificare singolarmente il numero di giorni e di persone (per “Treno”, “Vitto” e “Alloggio”. Se il costo dell'alloggio comprende anche i pasti, compilare solo la riga dell’alloggio e aggiungere i dettagli nella sezione NOTE
Es. 1: treno per 5 persone A/R Firenze-Roma -&gt; 5 (persone) * costo unitario
Es. 2: 5 persone alloggiate a Roma per 5 notti -&gt; 5 (persone) * costo unitario di alloggio * 5 (numero di notti)
Esempio 3: pasti per 5 persone 2 volte al giorno durante il viaggio a Roma della durata di 5 giorni -&gt; 5 (persone) * 2 (pasti al giorno) * costo unitario * 5 (giorni)</t>
    </r>
  </si>
  <si>
    <r>
      <rPr>
        <sz val="11"/>
        <color theme="1"/>
        <rFont val="Barlow"/>
      </rPr>
      <t>Indicare il costo unitario del viaggio A/R, il costo giornaliero dell’alloggio e il costo unitario del vitto</t>
    </r>
  </si>
  <si>
    <r>
      <rPr>
        <sz val="11"/>
        <color theme="1"/>
        <rFont val="Barlow"/>
      </rPr>
      <t>Se il costo unitario è pari o superiore a 5.000 EUR sono richiesti almeno 3 preventivi da valutare per mezzo di una tabella comparativa</t>
    </r>
  </si>
  <si>
    <r>
      <rPr>
        <sz val="11"/>
        <color theme="1"/>
        <rFont val="Barlow"/>
      </rPr>
      <t>Descrivere il tipo di servizio o consulente esterno</t>
    </r>
  </si>
  <si>
    <r>
      <rPr>
        <sz val="11"/>
        <color theme="1"/>
        <rFont val="Barlow"/>
      </rPr>
      <t>Selezionare "unità" per il servizio (es: affitto sala evento), selezionare "giorno RU/consulente" per consulenti esterni</t>
    </r>
  </si>
  <si>
    <r>
      <rPr>
        <sz val="11"/>
        <color theme="1"/>
        <rFont val="Barlow"/>
      </rPr>
      <t>indicare il numero di unità/giorni consulenti/numero di consulenti
Es. 1: affitto sala per evento di 3 giorni -&gt; = 100 euro * 3 (giorni)
Es. 2: 2 consulenti per 4 giorni per l’attività X -&gt; = 150 euro + 2 (consulenti) * 4 (giorni)</t>
    </r>
  </si>
  <si>
    <r>
      <rPr>
        <sz val="11"/>
        <color theme="1"/>
        <rFont val="Barlow"/>
      </rPr>
      <t>Indicare il costo unitario del servizio o del consulente esterno</t>
    </r>
  </si>
  <si>
    <r>
      <rPr>
        <sz val="11"/>
        <color theme="1"/>
        <rFont val="Barlow"/>
      </rPr>
      <t>La tabella fornirà il costo totale per questa linea di spesa</t>
    </r>
  </si>
  <si>
    <r>
      <rPr>
        <sz val="11"/>
        <color theme="1"/>
        <rFont val="Barlow"/>
      </rPr>
      <t xml:space="preserve"> - Se il costo unitario è pari o superiore a 5.000 EUR sono richiesti almeno 3 preventivi da valutare per mezzo di una tabella comparativa
- Per i consulenti esterni il cui costo totale è pari o superiore a 5.000 EUR sono richiesti 3 preventivi da valutare per mezzo di una tabella comparativa
- Se il servizio riguarda riqualificazioni immobiliari esclusivamente attinenti alle attività progettuali, il costo non deve eccedere il 5% dei costi diretti</t>
    </r>
  </si>
  <si>
    <r>
      <rPr>
        <sz val="11"/>
        <color theme="1"/>
        <rFont val="Barlow"/>
      </rPr>
      <t>Descrivere i materiali da acquistare</t>
    </r>
  </si>
  <si>
    <r>
      <rPr>
        <sz val="11"/>
        <color theme="1"/>
        <rFont val="Barlow"/>
      </rPr>
      <t xml:space="preserve">Selezionare "unità" </t>
    </r>
  </si>
  <si>
    <r>
      <rPr>
        <sz val="11"/>
        <color theme="1"/>
        <rFont val="Barlow"/>
      </rPr>
      <t>Indicare il numero di unità</t>
    </r>
  </si>
  <si>
    <r>
      <rPr>
        <sz val="11"/>
        <color theme="1"/>
        <rFont val="Barlow"/>
      </rPr>
      <t xml:space="preserve">Indicare il costo unitario </t>
    </r>
  </si>
  <si>
    <r>
      <rPr>
        <sz val="11"/>
        <color theme="1"/>
        <rFont val="Barlow"/>
      </rPr>
      <t xml:space="preserve"> - Se il costo unitario è pari o superiore a 5.000 EUR sono richiesti almeno 3 preventivi da valutare per mezzo di una tabella comparativa 
- Se i costi riguardano riqualificazioni immobiliari esclusivamente attinenti alle attività progettuali, non devono eccedere il 5% dei costi diretti</t>
    </r>
  </si>
  <si>
    <r>
      <rPr>
        <sz val="11"/>
        <color theme="1"/>
        <rFont val="Barlow"/>
      </rPr>
      <t>Il calcolo dei costi amministrativi/indiretti deve essere fatto per ogni linea di intervento. 
Si possono inserire percentuali diverse per le varie linee di intervento purché ogni percentuale parziale sia inferiore o uguale al 7%.</t>
    </r>
  </si>
  <si>
    <r>
      <rPr>
        <sz val="11"/>
        <color theme="1"/>
        <rFont val="Barlow"/>
      </rPr>
      <t>Impostare la formula inserendo la % dei costi indiretti e moltiplicarla per il "totale costi diretti Linea di intervento x"</t>
    </r>
  </si>
  <si>
    <r>
      <rPr>
        <sz val="11"/>
        <color theme="1"/>
        <rFont val="Barlow"/>
      </rPr>
      <t>Max. 7% dei costi diretti</t>
    </r>
  </si>
  <si>
    <t xml:space="preserve">Anno 
(specificare l’anno di riferimento) </t>
  </si>
  <si>
    <t>CAPOFILA</t>
  </si>
  <si>
    <t>PARTNER 1</t>
  </si>
  <si>
    <t>PARTNER 2</t>
  </si>
  <si>
    <r>
      <rPr>
        <b/>
        <sz val="10"/>
        <color theme="1"/>
        <rFont val="Barlow"/>
      </rPr>
      <t>LINEA DI INTERVENTO</t>
    </r>
  </si>
  <si>
    <r>
      <rPr>
        <sz val="10"/>
        <color theme="1"/>
        <rFont val="Barlow"/>
      </rPr>
      <t>Capofila</t>
    </r>
  </si>
  <si>
    <r>
      <rPr>
        <sz val="10"/>
        <color theme="1"/>
        <rFont val="Barlow"/>
      </rPr>
      <t>Mese</t>
    </r>
  </si>
  <si>
    <r>
      <rPr>
        <sz val="10"/>
        <color theme="1"/>
        <rFont val="Barlow"/>
      </rPr>
      <t>Mese</t>
    </r>
  </si>
  <si>
    <r>
      <rPr>
        <sz val="10"/>
        <color theme="1"/>
        <rFont val="Barlow"/>
      </rPr>
      <t>Treno</t>
    </r>
  </si>
  <si>
    <r>
      <rPr>
        <sz val="10"/>
        <color theme="1"/>
        <rFont val="Barlow"/>
      </rPr>
      <t>Capofila</t>
    </r>
  </si>
  <si>
    <r>
      <rPr>
        <sz val="10"/>
        <color theme="1"/>
        <rFont val="Barlow"/>
      </rPr>
      <t>Alloggio</t>
    </r>
  </si>
  <si>
    <r>
      <rPr>
        <sz val="10"/>
        <color theme="1"/>
        <rFont val="Barlow"/>
      </rPr>
      <t>Partner 2</t>
    </r>
  </si>
  <si>
    <r>
      <rPr>
        <sz val="10"/>
        <color theme="1"/>
        <rFont val="Barlow"/>
      </rPr>
      <t>Unità</t>
    </r>
  </si>
  <si>
    <r>
      <rPr>
        <sz val="10"/>
        <color theme="1"/>
        <rFont val="Barlow"/>
      </rPr>
      <t>Partner 1</t>
    </r>
  </si>
  <si>
    <r>
      <rPr>
        <sz val="10"/>
        <color theme="1"/>
        <rFont val="Barlow"/>
      </rPr>
      <t>Unità</t>
    </r>
  </si>
  <si>
    <r>
      <rPr>
        <sz val="10"/>
        <color theme="1"/>
        <rFont val="Barlow"/>
      </rPr>
      <t>………..</t>
    </r>
  </si>
  <si>
    <r>
      <rPr>
        <sz val="10"/>
        <color theme="1"/>
        <rFont val="Barlow"/>
      </rPr>
      <t>Logo del soggetto proponente</t>
    </r>
  </si>
  <si>
    <r>
      <rPr>
        <b/>
        <sz val="10"/>
        <color theme="1"/>
        <rFont val="Barlow"/>
      </rPr>
      <t>Date di inizio e fine progetto</t>
    </r>
  </si>
  <si>
    <r>
      <rPr>
        <sz val="10"/>
        <color theme="1"/>
        <rFont val="Barlow"/>
      </rPr>
      <t>………..</t>
    </r>
  </si>
  <si>
    <r>
      <rPr>
        <b/>
        <sz val="10"/>
        <color theme="1"/>
        <rFont val="Barlow"/>
      </rPr>
      <t>Nome del progetto</t>
    </r>
  </si>
  <si>
    <r>
      <rPr>
        <sz val="10"/>
        <color theme="1"/>
        <rFont val="Barlow"/>
      </rPr>
      <t>…………</t>
    </r>
  </si>
  <si>
    <r>
      <rPr>
        <b/>
        <sz val="10"/>
        <color theme="1"/>
        <rFont val="Barlow"/>
      </rPr>
      <t>LINEA DI INTERVENTO</t>
    </r>
  </si>
  <si>
    <r>
      <rPr>
        <sz val="10"/>
        <color theme="1"/>
        <rFont val="Barlow"/>
      </rPr>
      <t>Viaggi, vitto e alloggio</t>
    </r>
  </si>
  <si>
    <r>
      <rPr>
        <sz val="10"/>
        <color theme="1"/>
        <rFont val="Barlow"/>
      </rPr>
      <t>Servizi/Consulenti Esterni</t>
    </r>
  </si>
  <si>
    <r>
      <rPr>
        <b/>
        <sz val="10"/>
        <color theme="0"/>
        <rFont val="Barlow"/>
      </rPr>
      <t>TOTALE COSTI DIRETTI</t>
    </r>
  </si>
  <si>
    <r>
      <rPr>
        <b/>
        <sz val="10"/>
        <color theme="1"/>
        <rFont val="Barlow"/>
      </rPr>
      <t>TOTALE BUDGET</t>
    </r>
  </si>
  <si>
    <r>
      <rPr>
        <sz val="11"/>
        <color theme="1"/>
        <rFont val="Barlow"/>
      </rPr>
      <t>Codice Budget</t>
    </r>
  </si>
  <si>
    <r>
      <rPr>
        <sz val="11"/>
        <color theme="1"/>
        <rFont val="Barlow"/>
      </rPr>
      <t>Descrizione</t>
    </r>
  </si>
  <si>
    <r>
      <rPr>
        <sz val="11"/>
        <color theme="1"/>
        <rFont val="Barlow"/>
      </rPr>
      <t>Numero di Unità</t>
    </r>
  </si>
  <si>
    <r>
      <rPr>
        <sz val="11"/>
        <color theme="1"/>
        <rFont val="Barlow"/>
      </rPr>
      <t>Costo Unitario</t>
    </r>
  </si>
  <si>
    <r>
      <rPr>
        <sz val="11"/>
        <color theme="1"/>
        <rFont val="Barlow"/>
      </rPr>
      <t>Costo Totale</t>
    </r>
  </si>
  <si>
    <r>
      <rPr>
        <sz val="11"/>
        <color theme="1"/>
        <rFont val="Barlow"/>
      </rPr>
      <t>NOTE</t>
    </r>
  </si>
  <si>
    <r>
      <rPr>
        <sz val="11"/>
        <color theme="1"/>
        <rFont val="Barlow"/>
      </rPr>
      <t>Viaggi, vitto e alloggio</t>
    </r>
  </si>
  <si>
    <r>
      <rPr>
        <sz val="11"/>
        <color theme="1"/>
        <rFont val="Barlow"/>
      </rPr>
      <t>Il Codice Budget è indispensabile per individuare ogni tipologia di costo nella linea di intervento.
Se il soggetto proponente ha bisogno di aggiungere una riga di Excel, seguire la codificazione e numerazione della categoria di costo</t>
    </r>
  </si>
  <si>
    <r>
      <rPr>
        <sz val="11"/>
        <color theme="1"/>
        <rFont val="Barlow"/>
      </rPr>
      <t>Nel menu a tendina selezionare l’organizzazione che gestirà la riga di budget</t>
    </r>
  </si>
  <si>
    <r>
      <rPr>
        <sz val="11"/>
        <color theme="1"/>
        <rFont val="Barlow"/>
      </rPr>
      <t>La tabella fornirà il costo totale per questa linea di spesa</t>
    </r>
  </si>
  <si>
    <r>
      <rPr>
        <sz val="11"/>
        <color theme="1"/>
        <rFont val="Barlow"/>
      </rPr>
      <t>Aggiungere eventuali dettagli utili a comprendere meglio il costo rendicontato e/o la modalità di calcolo</t>
    </r>
  </si>
  <si>
    <r>
      <rPr>
        <sz val="11"/>
        <color theme="1"/>
        <rFont val="Barlow"/>
      </rPr>
      <t>Servizi/Consulenti Esterni</t>
    </r>
  </si>
  <si>
    <r>
      <rPr>
        <sz val="11"/>
        <color theme="1"/>
        <rFont val="Barlow"/>
      </rPr>
      <t>Il Codice Budget è indispensabile per individuare ogni tipologia di costo nella linea di intervento.
Se il soggetto proponente ha bisogno di aggiungere una riga di Excel, seguire la codificazione e numerazione della categoria di costo</t>
    </r>
  </si>
  <si>
    <r>
      <rPr>
        <sz val="11"/>
        <color theme="1"/>
        <rFont val="Barlow"/>
      </rPr>
      <t>Nel menu a tendina selezionare l’organizzazione che gestirà la riga di budget</t>
    </r>
  </si>
  <si>
    <r>
      <rPr>
        <sz val="11"/>
        <color theme="1"/>
        <rFont val="Barlow"/>
      </rPr>
      <t>Aggiungere eventuali dettagli utili a comprendere meglio il costo rendicontato e/o la modalità di calcolo</t>
    </r>
  </si>
  <si>
    <r>
      <rPr>
        <sz val="11"/>
        <color theme="1"/>
        <rFont val="Barlow"/>
      </rPr>
      <t>Acquisto di materiali</t>
    </r>
  </si>
  <si>
    <r>
      <rPr>
        <sz val="11"/>
        <color theme="1"/>
        <rFont val="Barlow"/>
      </rPr>
      <t>Il Codice Budget è indispensabile per individuare ogni tipologia di costo nella linea di intervento.
Se il soggetto proponente ha bisogno di aggiungere una riga di Excel, seguire la codificazione e numerazione della categoria di costo</t>
    </r>
  </si>
  <si>
    <r>
      <rPr>
        <sz val="11"/>
        <color theme="1"/>
        <rFont val="Barlow"/>
      </rPr>
      <t>Nel menu a tendina selezionare l’organizzazione che gestirà la riga di budget</t>
    </r>
  </si>
  <si>
    <r>
      <rPr>
        <sz val="11"/>
        <color theme="1"/>
        <rFont val="Barlow"/>
      </rPr>
      <t>La tabella fornirà il costo totale per questa linea di spesa</t>
    </r>
  </si>
  <si>
    <r>
      <rPr>
        <sz val="11"/>
        <color theme="1"/>
        <rFont val="Barlow"/>
      </rPr>
      <t>Aggiungere eventuali dettagli utili a comprendere meglio il costo rendicontato e/o la modalità di calcolo</t>
    </r>
  </si>
  <si>
    <r>
      <rPr>
        <sz val="11"/>
        <color theme="1"/>
        <rFont val="Barlow"/>
      </rPr>
      <t>Costi Amministrativi/Indiretti (max. 7% del totale costi diretti)</t>
    </r>
  </si>
  <si>
    <t>TOTALE</t>
  </si>
  <si>
    <t>Rendiconto finanziario del penultimo anno</t>
  </si>
  <si>
    <t>Rendiconto finanziario dell’ultimo anno</t>
  </si>
  <si>
    <t>RIDURRE COMPONENTE RU</t>
  </si>
  <si>
    <t>RIDURRE COMPONENTE RU CAPOFILA</t>
  </si>
  <si>
    <t>RIDURRE COMPONENTE RU PARTNER 1</t>
  </si>
  <si>
    <t>Nome del Soggetto Proponente</t>
  </si>
  <si>
    <t>Capofila</t>
  </si>
  <si>
    <t>Partner 1</t>
  </si>
  <si>
    <t>Partner 2</t>
  </si>
  <si>
    <t xml:space="preserve">Linea di intervento 1 - </t>
  </si>
  <si>
    <t xml:space="preserve">Linea di intervento 2 - </t>
  </si>
  <si>
    <t>Risorse Umane</t>
  </si>
  <si>
    <t>Viaggi, vitto e alloggio</t>
  </si>
  <si>
    <t>Servizi</t>
  </si>
  <si>
    <t>Materiali</t>
  </si>
  <si>
    <t>Mese</t>
  </si>
  <si>
    <t>Unità</t>
  </si>
  <si>
    <t>Treno</t>
  </si>
  <si>
    <t>Pasto</t>
  </si>
  <si>
    <t>Alloggio</t>
  </si>
  <si>
    <t>raggiunto</t>
  </si>
  <si>
    <t>parzialmente raggiunto</t>
  </si>
  <si>
    <t>non raggiunto</t>
  </si>
  <si>
    <t>obbligatorio</t>
  </si>
  <si>
    <t>desiderabile</t>
  </si>
  <si>
    <t>IL BUDGET TOTALE RICHIESTO È TROPPO ELEVATO RISPETTO ALLA MEDIA PONDERATA DEI BILANCI</t>
  </si>
  <si>
    <t>LA COMPONENTE DI BUDGET DEL CAPOFILA È TROPPO ELEVATA RISPETTO ALLA SUA MEDIA PONDERATA DEI BILANCI</t>
  </si>
  <si>
    <t>LA COMPONENTE DI BUDGET DEL PARTNER 1 È TROPPO ELEVATA RISPETTO ALLA SUA MEDIA PONDERATA DEI BILANCI</t>
  </si>
  <si>
    <t>LA COMPONENTE DI BUDGET DEL PARTNER 2 È TROPPO ELEVATA RISPETTO ALLA SUA MEDIA PONDERATA DEI BILANCI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</si>
</sst>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8" formatCode="#,##0.00\ &quot;€&quot;;[Red]\-#,##0.00\ &quot;€&quot;"/>
    <numFmt numFmtId="44" formatCode="_-* #,##0.00\ &quot;€&quot;_-;\-* #,##0.00\ &quot;€&quot;_-;_-* &quot;-&quot;??\ &quot;€&quot;_-;_-@_-"/>
    <numFmt numFmtId="43" formatCode="_-* #,##0.00\ _€_-;\-* #,##0.00\ _€_-;_-* &quot;-&quot;??\ _€_-;_-@_-"/>
    <numFmt numFmtId="164" formatCode="_-* #,##0.00_-;\-* #,##0.00_-;_-* &quot;-&quot;??_-;_-@_-"/>
    <numFmt numFmtId="165" formatCode="_(&quot;$&quot;* #,##0.00_);_(&quot;$&quot;* \(#,##0.00\);_(&quot;$&quot;* &quot;-&quot;??_);_(@_)"/>
    <numFmt numFmtId="166" formatCode="_-&quot;£&quot;* #,##0.00_-;\-&quot;£&quot;* #,##0.00_-;_-&quot;£&quot;* &quot;-&quot;??_-;_-@_-"/>
    <numFmt numFmtId="167" formatCode="#,##0.00\ &quot;€&quot;"/>
    <numFmt numFmtId="168" formatCode="_([$€]* #,##0.00_);_([$€]* \(#,##0.00\);_([$€]* &quot;-&quot;??_);_(@_)"/>
    <numFmt numFmtId="169" formatCode="[$£-452]#,##0.00"/>
    <numFmt numFmtId="170" formatCode="[$-409]mmm\-yy;@"/>
    <numFmt numFmtId="171" formatCode="m\o\n\th\ d\,\ yyyy"/>
    <numFmt numFmtId="172" formatCode="#.00"/>
    <numFmt numFmtId="173" formatCode="#."/>
    <numFmt numFmtId="174" formatCode="_([$€-2]\ * #,##0.00_);_([$€-2]\ * \(#,##0.00\);_([$€-2]\ * &quot;-&quot;??_);_(@_)"/>
  </numFmts>
  <fonts count="46">
    <font>
      <sz val="11"/>
      <color theme="1"/>
      <name val="Calibri"/>
      <family val="2"/>
      <scheme val="minor"/>
    </font>
    <font>
      <b/>
      <sz val="11"/>
      <color theme="1"/>
      <name val="Calibri"/>
      <family val="2"/>
      <scheme val="minor"/>
    </font>
    <font>
      <sz val="11"/>
      <color theme="1"/>
      <name val="Calibri"/>
      <family val="2"/>
      <scheme val="minor"/>
    </font>
    <font>
      <sz val="8"/>
      <name val="Arial"/>
      <family val="2"/>
    </font>
    <font>
      <sz val="10"/>
      <name val="Arial"/>
      <family val="2"/>
    </font>
    <font>
      <u/>
      <sz val="10"/>
      <color indexed="12"/>
      <name val="Arial"/>
      <family val="2"/>
    </font>
    <font>
      <u/>
      <sz val="11"/>
      <color theme="10"/>
      <name val="Calibri"/>
      <family val="2"/>
    </font>
    <font>
      <sz val="10"/>
      <name val="Times New Roman"/>
      <family val="1"/>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0"/>
      <color indexed="8"/>
      <name val="Arial"/>
      <family val="2"/>
    </font>
    <font>
      <sz val="10"/>
      <name val="Courier New"/>
      <family val="3"/>
    </font>
    <font>
      <sz val="1"/>
      <color indexed="8"/>
      <name val="Courier"/>
      <family val="3"/>
    </font>
    <font>
      <b/>
      <sz val="1"/>
      <color indexed="8"/>
      <name val="Courier"/>
      <family val="3"/>
    </font>
    <font>
      <u/>
      <sz val="11"/>
      <color indexed="12"/>
      <name val="Calibri"/>
      <family val="2"/>
    </font>
    <font>
      <sz val="10"/>
      <name val="MS Sans Serif"/>
      <family val="2"/>
    </font>
    <font>
      <b/>
      <sz val="10"/>
      <name val="MS Sans Serif"/>
      <family val="2"/>
    </font>
    <font>
      <u/>
      <sz val="8.5"/>
      <color theme="10"/>
      <name val="Arial"/>
      <family val="2"/>
    </font>
    <font>
      <b/>
      <sz val="10"/>
      <color theme="0"/>
      <name val="Calibri"/>
      <family val="2"/>
      <scheme val="minor"/>
    </font>
    <font>
      <sz val="10"/>
      <color theme="0"/>
      <name val="Calibri"/>
      <family val="2"/>
      <scheme val="minor"/>
    </font>
    <font>
      <sz val="11"/>
      <color theme="1"/>
      <name val="Barlow"/>
    </font>
    <font>
      <sz val="10"/>
      <color theme="1"/>
      <name val="Barlow"/>
    </font>
    <font>
      <b/>
      <sz val="10"/>
      <color theme="1"/>
      <name val="Barlow"/>
    </font>
    <font>
      <i/>
      <sz val="10"/>
      <color theme="1"/>
      <name val="Barlow"/>
    </font>
    <font>
      <b/>
      <sz val="10"/>
      <color theme="0"/>
      <name val="Barlow"/>
    </font>
    <font>
      <b/>
      <sz val="10"/>
      <name val="Barlow"/>
    </font>
    <font>
      <sz val="10"/>
      <name val="Barlow"/>
    </font>
    <font>
      <b/>
      <sz val="11"/>
      <color theme="0"/>
      <name val="Barlow"/>
    </font>
    <font>
      <sz val="10"/>
      <color theme="0"/>
      <name val="Barlow"/>
    </font>
    <font>
      <b/>
      <sz val="10"/>
      <color rgb="FFFF0000"/>
      <name val="Barlow"/>
    </font>
    <font>
      <b/>
      <sz val="10"/>
      <color rgb="FFFF0000"/>
      <name val="Calibri"/>
      <family val="2"/>
      <scheme val="minor"/>
    </font>
  </fonts>
  <fills count="46">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00B0F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mediumGray">
        <fgColor indexed="22"/>
      </patternFill>
    </fill>
    <fill>
      <patternFill patternType="solid">
        <fgColor rgb="FF7030A0"/>
        <bgColor indexed="64"/>
      </patternFill>
    </fill>
    <fill>
      <patternFill patternType="solid">
        <fgColor theme="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2"/>
        <bgColor indexed="64"/>
      </patternFill>
    </fill>
  </fills>
  <borders count="68">
    <border>
      <left/>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rgb="FF000000"/>
      </left>
      <right style="thin">
        <color indexed="64"/>
      </right>
      <top style="medium">
        <color rgb="FF000000"/>
      </top>
      <bottom style="medium">
        <color indexed="64"/>
      </bottom>
      <diagonal/>
    </border>
    <border>
      <left style="medium">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top style="medium">
        <color auto="1"/>
      </top>
      <bottom style="medium">
        <color auto="1"/>
      </bottom>
      <diagonal/>
    </border>
    <border>
      <left style="medium">
        <color rgb="FF000000"/>
      </left>
      <right style="medium">
        <color indexed="64"/>
      </right>
      <top style="medium">
        <color indexed="64"/>
      </top>
      <bottom/>
      <diagonal/>
    </border>
    <border>
      <left/>
      <right style="medium">
        <color rgb="FF000000"/>
      </right>
      <top/>
      <bottom/>
      <diagonal/>
    </border>
    <border>
      <left style="medium">
        <color rgb="FF000000"/>
      </left>
      <right style="medium">
        <color indexed="64"/>
      </right>
      <top/>
      <bottom/>
      <diagonal/>
    </border>
    <border>
      <left style="medium">
        <color rgb="FF000000"/>
      </left>
      <right/>
      <top style="medium">
        <color auto="1"/>
      </top>
      <bottom style="medium">
        <color rgb="FF000000"/>
      </bottom>
      <diagonal/>
    </border>
    <border>
      <left/>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auto="1"/>
      </top>
      <bottom/>
      <diagonal/>
    </border>
  </borders>
  <cellStyleXfs count="197">
    <xf numFmtId="0" fontId="0" fillId="0" borderId="0"/>
    <xf numFmtId="0" fontId="4" fillId="0" borderId="0"/>
    <xf numFmtId="164" fontId="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5" fillId="0" borderId="0" applyNumberFormat="0" applyFill="0" applyBorder="0" applyAlignment="0" applyProtection="0">
      <alignment vertical="top"/>
      <protection locked="0"/>
    </xf>
    <xf numFmtId="43" fontId="4" fillId="0" borderId="0" applyFont="0" applyFill="0" applyBorder="0" applyAlignment="0" applyProtection="0"/>
    <xf numFmtId="0" fontId="4" fillId="0" borderId="0"/>
    <xf numFmtId="9" fontId="4" fillId="0" borderId="0" applyFont="0" applyFill="0" applyBorder="0" applyAlignment="0" applyProtection="0"/>
    <xf numFmtId="169" fontId="4" fillId="0" borderId="0"/>
    <xf numFmtId="0" fontId="2" fillId="0" borderId="0"/>
    <xf numFmtId="0" fontId="6" fillId="0" borderId="0" applyNumberFormat="0" applyFill="0" applyBorder="0" applyAlignment="0" applyProtection="0">
      <alignment vertical="top"/>
      <protection locked="0"/>
    </xf>
    <xf numFmtId="0" fontId="2" fillId="0" borderId="0"/>
    <xf numFmtId="0" fontId="2" fillId="0" borderId="0"/>
    <xf numFmtId="164" fontId="2"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9" fillId="25"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2" borderId="0" applyNumberFormat="0" applyBorder="0" applyAlignment="0" applyProtection="0"/>
    <xf numFmtId="0" fontId="12" fillId="33" borderId="39" applyNumberFormat="0" applyAlignment="0" applyProtection="0"/>
    <xf numFmtId="0" fontId="11" fillId="16" borderId="0" applyNumberFormat="0" applyBorder="0" applyAlignment="0" applyProtection="0"/>
    <xf numFmtId="0" fontId="21" fillId="36" borderId="0" applyNumberFormat="0" applyBorder="0" applyAlignment="0" applyProtection="0"/>
    <xf numFmtId="0" fontId="4" fillId="0" borderId="0"/>
    <xf numFmtId="0" fontId="4" fillId="0" borderId="0"/>
    <xf numFmtId="0" fontId="8" fillId="0" borderId="0"/>
    <xf numFmtId="0" fontId="17" fillId="17" borderId="0" applyNumberFormat="0" applyBorder="0" applyAlignment="0" applyProtection="0"/>
    <xf numFmtId="0" fontId="22" fillId="33" borderId="46" applyNumberFormat="0" applyAlignment="0" applyProtection="0"/>
    <xf numFmtId="0" fontId="16" fillId="0" borderId="0" applyNumberFormat="0" applyFill="0" applyBorder="0" applyAlignment="0" applyProtection="0"/>
    <xf numFmtId="0" fontId="23" fillId="0" borderId="0" applyNumberFormat="0" applyFill="0" applyBorder="0" applyAlignment="0" applyProtection="0"/>
    <xf numFmtId="0" fontId="18" fillId="0" borderId="43" applyNumberFormat="0" applyFill="0" applyAlignment="0" applyProtection="0"/>
    <xf numFmtId="0" fontId="19" fillId="0" borderId="44" applyNumberFormat="0" applyFill="0" applyAlignment="0" applyProtection="0"/>
    <xf numFmtId="0" fontId="20" fillId="0" borderId="45" applyNumberFormat="0" applyFill="0" applyAlignment="0" applyProtection="0"/>
    <xf numFmtId="0" fontId="20" fillId="0" borderId="0" applyNumberFormat="0" applyFill="0" applyBorder="0" applyAlignment="0" applyProtection="0"/>
    <xf numFmtId="0" fontId="24" fillId="0" borderId="47" applyNumberFormat="0" applyFill="0" applyAlignment="0" applyProtection="0"/>
    <xf numFmtId="0" fontId="14" fillId="34" borderId="41" applyNumberFormat="0" applyAlignment="0" applyProtection="0"/>
    <xf numFmtId="43" fontId="4"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9" fillId="25"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2" borderId="0" applyNumberFormat="0" applyBorder="0" applyAlignment="0" applyProtection="0"/>
    <xf numFmtId="0" fontId="12" fillId="33" borderId="39" applyNumberFormat="0" applyAlignment="0" applyProtection="0"/>
    <xf numFmtId="0" fontId="15" fillId="20" borderId="39" applyNumberFormat="0" applyAlignment="0" applyProtection="0"/>
    <xf numFmtId="0" fontId="13" fillId="0" borderId="40" applyNumberFormat="0" applyFill="0" applyAlignment="0" applyProtection="0"/>
    <xf numFmtId="0" fontId="4" fillId="0" borderId="0"/>
    <xf numFmtId="0" fontId="4" fillId="35" borderId="42" applyNumberFormat="0" applyFont="0" applyAlignment="0" applyProtection="0"/>
    <xf numFmtId="0" fontId="24" fillId="0" borderId="47" applyNumberFormat="0" applyFill="0" applyAlignment="0" applyProtection="0"/>
    <xf numFmtId="0" fontId="10" fillId="0" borderId="0" applyNumberFormat="0" applyFill="0" applyBorder="0" applyAlignment="0" applyProtection="0"/>
    <xf numFmtId="43" fontId="4" fillId="0" borderId="0" applyFont="0" applyFill="0" applyBorder="0" applyAlignment="0" applyProtection="0"/>
    <xf numFmtId="0" fontId="4" fillId="0" borderId="0"/>
    <xf numFmtId="0" fontId="4" fillId="0" borderId="0">
      <alignment vertical="top"/>
    </xf>
    <xf numFmtId="170" fontId="4" fillId="0" borderId="0"/>
    <xf numFmtId="0" fontId="2" fillId="0" borderId="0"/>
    <xf numFmtId="43" fontId="4" fillId="0" borderId="0" applyFont="0" applyFill="0" applyBorder="0" applyAlignment="0" applyProtection="0"/>
    <xf numFmtId="169" fontId="4" fillId="0" borderId="0" applyFont="0" applyFill="0" applyBorder="0" applyAlignment="0" applyProtection="0"/>
    <xf numFmtId="43" fontId="4" fillId="0" borderId="0" applyFont="0" applyFill="0" applyBorder="0" applyAlignment="0" applyProtection="0"/>
    <xf numFmtId="170" fontId="4" fillId="0" borderId="0">
      <alignment vertical="top"/>
    </xf>
    <xf numFmtId="0" fontId="4" fillId="0" borderId="0">
      <alignment vertical="top"/>
    </xf>
    <xf numFmtId="9" fontId="4" fillId="0" borderId="0" applyFont="0" applyFill="0" applyBorder="0" applyAlignment="0" applyProtection="0"/>
    <xf numFmtId="170" fontId="2" fillId="0" borderId="0"/>
    <xf numFmtId="170" fontId="4" fillId="0" borderId="0">
      <alignment vertical="top"/>
    </xf>
    <xf numFmtId="43" fontId="2" fillId="0" borderId="0" applyFont="0" applyFill="0" applyBorder="0" applyAlignment="0" applyProtection="0"/>
    <xf numFmtId="9" fontId="2" fillId="0" borderId="0" applyFont="0" applyFill="0" applyBorder="0" applyAlignment="0" applyProtection="0"/>
    <xf numFmtId="164" fontId="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0" fontId="4" fillId="0" borderId="0"/>
    <xf numFmtId="170" fontId="26" fillId="0" borderId="0" applyNumberFormat="0" applyFill="0" applyBorder="0" applyAlignment="0" applyProtection="0"/>
    <xf numFmtId="171" fontId="27" fillId="0" borderId="0">
      <protection locked="0"/>
    </xf>
    <xf numFmtId="172" fontId="27" fillId="0" borderId="0">
      <protection locked="0"/>
    </xf>
    <xf numFmtId="173" fontId="28" fillId="0" borderId="0">
      <protection locked="0"/>
    </xf>
    <xf numFmtId="173" fontId="28" fillId="0" borderId="0">
      <protection locked="0"/>
    </xf>
    <xf numFmtId="170" fontId="29" fillId="0" borderId="0" applyNumberFormat="0" applyFill="0" applyBorder="0" applyAlignment="0" applyProtection="0">
      <alignment vertical="top"/>
      <protection locked="0"/>
    </xf>
    <xf numFmtId="170" fontId="15" fillId="33" borderId="39" applyNumberFormat="0" applyAlignment="0" applyProtection="0"/>
    <xf numFmtId="38" fontId="3" fillId="0" borderId="0"/>
    <xf numFmtId="170" fontId="3" fillId="13" borderId="0"/>
    <xf numFmtId="170" fontId="13" fillId="0" borderId="40" applyNumberFormat="0" applyFill="0" applyAlignment="0" applyProtection="0"/>
    <xf numFmtId="43" fontId="8" fillId="0" borderId="0" applyFont="0" applyFill="0" applyBorder="0" applyAlignment="0" applyProtection="0"/>
    <xf numFmtId="164" fontId="4"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38" fontId="4" fillId="0" borderId="0" applyNumberFormat="0" applyFont="0" applyFill="0" applyProtection="0"/>
    <xf numFmtId="170" fontId="2" fillId="0" borderId="0"/>
    <xf numFmtId="170" fontId="4" fillId="0" borderId="0"/>
    <xf numFmtId="170" fontId="4" fillId="0" borderId="0"/>
    <xf numFmtId="170" fontId="7" fillId="0" borderId="0"/>
    <xf numFmtId="170" fontId="4" fillId="0" borderId="0">
      <alignment vertical="top"/>
    </xf>
    <xf numFmtId="170" fontId="2" fillId="0" borderId="0"/>
    <xf numFmtId="170" fontId="4" fillId="0" borderId="0">
      <alignment vertical="top"/>
    </xf>
    <xf numFmtId="170" fontId="4" fillId="0" borderId="0"/>
    <xf numFmtId="170" fontId="2" fillId="0" borderId="0"/>
    <xf numFmtId="170" fontId="4" fillId="0" borderId="0"/>
    <xf numFmtId="170" fontId="2" fillId="0" borderId="0"/>
    <xf numFmtId="170" fontId="8" fillId="35" borderId="42" applyNumberFormat="0" applyFont="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170" fontId="30" fillId="0" borderId="0" applyNumberFormat="0" applyFont="0" applyFill="0" applyBorder="0" applyAlignment="0" applyProtection="0">
      <alignment horizontal="left"/>
    </xf>
    <xf numFmtId="15" fontId="30" fillId="0" borderId="0" applyFont="0" applyFill="0" applyBorder="0" applyAlignment="0" applyProtection="0"/>
    <xf numFmtId="4" fontId="30" fillId="0" borderId="0" applyFont="0" applyFill="0" applyBorder="0" applyAlignment="0" applyProtection="0"/>
    <xf numFmtId="170" fontId="31" fillId="0" borderId="7">
      <alignment horizontal="center"/>
    </xf>
    <xf numFmtId="3" fontId="30" fillId="0" borderId="0" applyFont="0" applyFill="0" applyBorder="0" applyAlignment="0" applyProtection="0"/>
    <xf numFmtId="170" fontId="30" fillId="37" borderId="0" applyNumberFormat="0" applyFont="0" applyBorder="0" applyAlignment="0" applyProtection="0"/>
    <xf numFmtId="170" fontId="25" fillId="0" borderId="0">
      <alignment vertical="top"/>
    </xf>
    <xf numFmtId="38" fontId="4" fillId="0" borderId="37" applyNumberFormat="0" applyFont="0" applyFill="0" applyAlignment="0" applyProtection="0"/>
    <xf numFmtId="38" fontId="4" fillId="0" borderId="48" applyNumberFormat="0" applyFont="0" applyFill="0" applyAlignment="0" applyProtection="0"/>
    <xf numFmtId="38" fontId="4" fillId="0" borderId="37" applyNumberFormat="0" applyFont="0" applyFill="0" applyAlignment="0" applyProtection="0"/>
    <xf numFmtId="38" fontId="4" fillId="0" borderId="38" applyNumberFormat="0" applyFont="0" applyFill="0" applyAlignment="0" applyProtection="0"/>
    <xf numFmtId="40" fontId="4" fillId="0" borderId="0"/>
    <xf numFmtId="170" fontId="10" fillId="0" borderId="0" applyNumberFormat="0" applyFill="0" applyBorder="0" applyAlignment="0" applyProtection="0"/>
    <xf numFmtId="170" fontId="7" fillId="0" borderId="0"/>
    <xf numFmtId="0" fontId="4" fillId="0" borderId="0">
      <alignment vertical="top"/>
    </xf>
    <xf numFmtId="169" fontId="4" fillId="0" borderId="0">
      <alignment vertical="top"/>
    </xf>
    <xf numFmtId="0" fontId="2" fillId="0" borderId="0"/>
    <xf numFmtId="0" fontId="2" fillId="0" borderId="0"/>
    <xf numFmtId="0" fontId="2" fillId="0" borderId="0"/>
    <xf numFmtId="0" fontId="3" fillId="0" borderId="0"/>
    <xf numFmtId="0" fontId="2" fillId="0" borderId="0"/>
    <xf numFmtId="0" fontId="2" fillId="0" borderId="0"/>
    <xf numFmtId="0" fontId="24" fillId="0" borderId="47" applyNumberFormat="0" applyFill="0" applyAlignment="0" applyProtection="0"/>
    <xf numFmtId="0" fontId="24" fillId="0" borderId="47" applyNumberFormat="0" applyFill="0" applyAlignment="0" applyProtection="0"/>
    <xf numFmtId="0" fontId="24" fillId="0" borderId="47" applyNumberFormat="0" applyFill="0" applyAlignment="0" applyProtection="0"/>
    <xf numFmtId="0" fontId="24" fillId="0" borderId="47" applyNumberFormat="0" applyFill="0" applyAlignment="0" applyProtection="0"/>
    <xf numFmtId="0" fontId="4"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3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4" fillId="0" borderId="0"/>
    <xf numFmtId="164" fontId="2" fillId="0" borderId="0" applyFont="0" applyFill="0" applyBorder="0" applyAlignment="0" applyProtection="0"/>
    <xf numFmtId="0" fontId="2" fillId="0" borderId="0"/>
  </cellStyleXfs>
  <cellXfs count="179">
    <xf numFmtId="0" fontId="0" fillId="0" borderId="0" xfId="0"/>
    <xf numFmtId="167" fontId="0" fillId="0" borderId="0" xfId="0" applyNumberFormat="1"/>
    <xf numFmtId="0" fontId="0" fillId="3" borderId="0" xfId="0" applyFill="1"/>
    <xf numFmtId="44" fontId="0" fillId="3" borderId="0" xfId="0" applyNumberFormat="1" applyFill="1"/>
    <xf numFmtId="0" fontId="0" fillId="14" borderId="22" xfId="0" applyFill="1" applyBorder="1"/>
    <xf numFmtId="0" fontId="0" fillId="14" borderId="14" xfId="0" applyFill="1" applyBorder="1"/>
    <xf numFmtId="0" fontId="0" fillId="14" borderId="30" xfId="0" applyFill="1" applyBorder="1"/>
    <xf numFmtId="44" fontId="0" fillId="14" borderId="23" xfId="0" applyNumberFormat="1" applyFill="1" applyBorder="1" applyAlignment="1">
      <alignment horizontal="center" vertical="center" wrapText="1"/>
    </xf>
    <xf numFmtId="0" fontId="0" fillId="14" borderId="23" xfId="0" applyFill="1" applyBorder="1" applyAlignment="1">
      <alignment horizontal="center" vertical="center" wrapText="1"/>
    </xf>
    <xf numFmtId="0" fontId="0" fillId="14" borderId="50" xfId="0" applyFill="1" applyBorder="1"/>
    <xf numFmtId="0" fontId="0" fillId="14" borderId="51" xfId="0" applyFill="1" applyBorder="1"/>
    <xf numFmtId="0" fontId="0" fillId="14" borderId="49" xfId="0" applyFill="1" applyBorder="1" applyAlignment="1">
      <alignment horizontal="center" wrapText="1"/>
    </xf>
    <xf numFmtId="0" fontId="0" fillId="39" borderId="0" xfId="0" applyFill="1"/>
    <xf numFmtId="174" fontId="0" fillId="14" borderId="13" xfId="0" applyNumberFormat="1" applyFill="1" applyBorder="1"/>
    <xf numFmtId="174" fontId="0" fillId="14" borderId="31" xfId="0" applyNumberFormat="1" applyFill="1" applyBorder="1"/>
    <xf numFmtId="0" fontId="33" fillId="0" borderId="29" xfId="0" applyFont="1" applyBorder="1" applyAlignment="1">
      <alignment horizontal="center" vertical="center" wrapText="1"/>
    </xf>
    <xf numFmtId="0" fontId="34" fillId="0" borderId="0" xfId="0" applyFont="1"/>
    <xf numFmtId="0" fontId="1" fillId="45" borderId="29" xfId="0" applyFont="1" applyFill="1" applyBorder="1" applyAlignment="1">
      <alignment wrapText="1"/>
    </xf>
    <xf numFmtId="0" fontId="36" fillId="0" borderId="0" xfId="0" applyFont="1"/>
    <xf numFmtId="167" fontId="36" fillId="0" borderId="0" xfId="0" applyNumberFormat="1" applyFont="1" applyAlignment="1">
      <alignment horizontal="center" vertical="center"/>
    </xf>
    <xf numFmtId="0" fontId="36" fillId="0" borderId="3" xfId="0" applyFont="1" applyBorder="1"/>
    <xf numFmtId="167" fontId="36" fillId="0" borderId="0" xfId="0" applyNumberFormat="1" applyFont="1"/>
    <xf numFmtId="0" fontId="36" fillId="0" borderId="0" xfId="0" applyFont="1" applyAlignment="1">
      <alignment horizontal="center" vertical="center"/>
    </xf>
    <xf numFmtId="174" fontId="36" fillId="0" borderId="0" xfId="0" applyNumberFormat="1" applyFont="1"/>
    <xf numFmtId="0" fontId="36" fillId="0" borderId="58" xfId="0" applyFont="1" applyBorder="1"/>
    <xf numFmtId="174" fontId="36" fillId="3" borderId="9" xfId="0" applyNumberFormat="1" applyFont="1" applyFill="1" applyBorder="1"/>
    <xf numFmtId="167" fontId="36" fillId="3" borderId="9" xfId="0" applyNumberFormat="1" applyFont="1" applyFill="1" applyBorder="1"/>
    <xf numFmtId="174" fontId="36" fillId="3" borderId="29" xfId="0" applyNumberFormat="1" applyFont="1" applyFill="1" applyBorder="1"/>
    <xf numFmtId="174" fontId="36" fillId="7" borderId="29" xfId="0" applyNumberFormat="1" applyFont="1" applyFill="1" applyBorder="1" applyAlignment="1">
      <alignment vertical="center"/>
    </xf>
    <xf numFmtId="174" fontId="36" fillId="9" borderId="29" xfId="0" applyNumberFormat="1" applyFont="1" applyFill="1" applyBorder="1"/>
    <xf numFmtId="0" fontId="38" fillId="0" borderId="58" xfId="0" applyFont="1" applyBorder="1"/>
    <xf numFmtId="174" fontId="37" fillId="10" borderId="62" xfId="0" applyNumberFormat="1" applyFont="1" applyFill="1" applyBorder="1"/>
    <xf numFmtId="0" fontId="36" fillId="0" borderId="63" xfId="0" applyFont="1" applyBorder="1"/>
    <xf numFmtId="0" fontId="35" fillId="0" borderId="0" xfId="0" applyFont="1" applyAlignment="1">
      <alignment horizontal="center"/>
    </xf>
    <xf numFmtId="0" fontId="39" fillId="0" borderId="29" xfId="0" applyFont="1" applyBorder="1" applyAlignment="1">
      <alignment horizontal="center" vertical="center" wrapText="1"/>
    </xf>
    <xf numFmtId="0" fontId="39" fillId="0" borderId="29" xfId="0" applyFont="1" applyBorder="1" applyAlignment="1">
      <alignment vertical="center" wrapText="1"/>
    </xf>
    <xf numFmtId="0" fontId="36" fillId="0" borderId="0" xfId="0" applyFont="1" applyAlignment="1">
      <alignment horizontal="center"/>
    </xf>
    <xf numFmtId="0" fontId="37" fillId="44" borderId="25" xfId="0" applyFont="1" applyFill="1" applyBorder="1" applyAlignment="1">
      <alignment wrapText="1"/>
    </xf>
    <xf numFmtId="0" fontId="37" fillId="44" borderId="26" xfId="0" applyFont="1" applyFill="1" applyBorder="1" applyAlignment="1">
      <alignment wrapText="1"/>
    </xf>
    <xf numFmtId="0" fontId="37" fillId="44" borderId="27" xfId="0" applyFont="1" applyFill="1" applyBorder="1" applyAlignment="1">
      <alignment wrapText="1"/>
    </xf>
    <xf numFmtId="0" fontId="37" fillId="45" borderId="29" xfId="0" applyFont="1" applyFill="1" applyBorder="1" applyAlignment="1">
      <alignment horizontal="center"/>
    </xf>
    <xf numFmtId="174" fontId="37" fillId="40" borderId="22" xfId="0" applyNumberFormat="1" applyFont="1" applyFill="1" applyBorder="1" applyAlignment="1">
      <alignment vertical="center"/>
    </xf>
    <xf numFmtId="174" fontId="36" fillId="40" borderId="23" xfId="0" applyNumberFormat="1" applyFont="1" applyFill="1" applyBorder="1" applyAlignment="1">
      <alignment vertical="center"/>
    </xf>
    <xf numFmtId="174" fontId="36" fillId="40" borderId="24" xfId="0" applyNumberFormat="1" applyFont="1" applyFill="1" applyBorder="1" applyAlignment="1">
      <alignment vertical="center"/>
    </xf>
    <xf numFmtId="0" fontId="36" fillId="0" borderId="0" xfId="0" applyFont="1" applyAlignment="1">
      <alignment vertical="center"/>
    </xf>
    <xf numFmtId="174" fontId="37" fillId="41" borderId="14" xfId="0" applyNumberFormat="1" applyFont="1" applyFill="1" applyBorder="1" applyAlignment="1">
      <alignment vertical="center"/>
    </xf>
    <xf numFmtId="174" fontId="36" fillId="41" borderId="13" xfId="0" applyNumberFormat="1" applyFont="1" applyFill="1" applyBorder="1" applyAlignment="1">
      <alignment vertical="center"/>
    </xf>
    <xf numFmtId="174" fontId="37" fillId="42" borderId="14" xfId="0" applyNumberFormat="1" applyFont="1" applyFill="1" applyBorder="1" applyAlignment="1">
      <alignment vertical="center"/>
    </xf>
    <xf numFmtId="174" fontId="36" fillId="42" borderId="13" xfId="0" applyNumberFormat="1" applyFont="1" applyFill="1" applyBorder="1" applyAlignment="1">
      <alignment vertical="center"/>
    </xf>
    <xf numFmtId="174" fontId="37" fillId="43" borderId="17" xfId="0" applyNumberFormat="1" applyFont="1" applyFill="1" applyBorder="1" applyAlignment="1">
      <alignment vertical="center"/>
    </xf>
    <xf numFmtId="174" fontId="36" fillId="43" borderId="16" xfId="0" applyNumberFormat="1" applyFont="1" applyFill="1" applyBorder="1" applyAlignment="1">
      <alignment vertical="center"/>
    </xf>
    <xf numFmtId="174" fontId="37" fillId="9" borderId="19" xfId="0" applyNumberFormat="1" applyFont="1" applyFill="1" applyBorder="1"/>
    <xf numFmtId="174" fontId="36" fillId="9" borderId="20" xfId="0" applyNumberFormat="1" applyFont="1" applyFill="1" applyBorder="1"/>
    <xf numFmtId="174" fontId="36" fillId="9" borderId="21" xfId="0" applyNumberFormat="1" applyFont="1" applyFill="1" applyBorder="1"/>
    <xf numFmtId="0" fontId="37" fillId="0" borderId="29" xfId="0" applyFont="1" applyBorder="1" applyAlignment="1">
      <alignment horizontal="center" vertical="center"/>
    </xf>
    <xf numFmtId="174" fontId="40" fillId="3" borderId="32" xfId="0" applyNumberFormat="1" applyFont="1" applyFill="1" applyBorder="1"/>
    <xf numFmtId="174" fontId="41" fillId="3" borderId="33" xfId="0" applyNumberFormat="1" applyFont="1" applyFill="1" applyBorder="1"/>
    <xf numFmtId="174" fontId="41" fillId="3" borderId="34" xfId="0" applyNumberFormat="1" applyFont="1" applyFill="1" applyBorder="1"/>
    <xf numFmtId="0" fontId="41" fillId="0" borderId="0" xfId="0" applyFont="1"/>
    <xf numFmtId="0" fontId="37" fillId="0" borderId="29" xfId="0" applyFont="1" applyBorder="1" applyAlignment="1">
      <alignment horizontal="center" vertical="center" wrapText="1"/>
    </xf>
    <xf numFmtId="0" fontId="35" fillId="0" borderId="0" xfId="0" applyFont="1" applyAlignment="1">
      <alignment horizontal="left"/>
    </xf>
    <xf numFmtId="0" fontId="35" fillId="8" borderId="29"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167" fontId="35" fillId="8" borderId="29" xfId="0" applyNumberFormat="1" applyFont="1" applyFill="1" applyBorder="1" applyAlignment="1">
      <alignment horizontal="center" vertical="center" wrapText="1"/>
    </xf>
    <xf numFmtId="0" fontId="35" fillId="8" borderId="3" xfId="0" applyFont="1" applyFill="1" applyBorder="1" applyAlignment="1">
      <alignment horizontal="center" vertical="center"/>
    </xf>
    <xf numFmtId="0" fontId="35" fillId="12" borderId="3" xfId="0" applyFont="1" applyFill="1" applyBorder="1" applyAlignment="1">
      <alignment horizontal="center" vertical="center" wrapText="1"/>
    </xf>
    <xf numFmtId="0" fontId="42" fillId="38" borderId="0" xfId="0" applyFont="1" applyFill="1" applyAlignment="1">
      <alignment horizontal="center" vertical="center"/>
    </xf>
    <xf numFmtId="0" fontId="35" fillId="2" borderId="29" xfId="0" applyFont="1" applyFill="1" applyBorder="1" applyAlignment="1">
      <alignment horizontal="center" vertical="center" textRotation="90" wrapText="1"/>
    </xf>
    <xf numFmtId="0" fontId="35" fillId="0" borderId="2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11" borderId="29" xfId="0" applyFont="1" applyFill="1" applyBorder="1" applyAlignment="1">
      <alignment horizontal="center" vertical="center" textRotation="90"/>
    </xf>
    <xf numFmtId="0" fontId="35" fillId="5" borderId="29" xfId="0" applyFont="1" applyFill="1" applyBorder="1" applyAlignment="1">
      <alignment horizontal="center" vertical="center" textRotation="90"/>
    </xf>
    <xf numFmtId="0" fontId="35" fillId="6" borderId="29" xfId="0" applyFont="1" applyFill="1" applyBorder="1" applyAlignment="1">
      <alignment horizontal="center" vertical="center" textRotation="90"/>
    </xf>
    <xf numFmtId="0" fontId="35" fillId="9" borderId="29" xfId="0" applyFont="1" applyFill="1" applyBorder="1" applyAlignment="1">
      <alignment horizontal="center" vertical="center" textRotation="90" wrapText="1"/>
    </xf>
    <xf numFmtId="0" fontId="37" fillId="2" borderId="57" xfId="0" applyFont="1" applyFill="1" applyBorder="1" applyAlignment="1">
      <alignment horizontal="center" vertical="center"/>
    </xf>
    <xf numFmtId="0" fontId="37" fillId="2" borderId="59" xfId="0" applyFont="1" applyFill="1" applyBorder="1" applyAlignment="1">
      <alignment horizontal="center" vertical="center"/>
    </xf>
    <xf numFmtId="0" fontId="37" fillId="4" borderId="59" xfId="0" applyFont="1" applyFill="1" applyBorder="1" applyAlignment="1">
      <alignment horizontal="center" vertical="center"/>
    </xf>
    <xf numFmtId="0" fontId="37" fillId="5" borderId="59" xfId="0" applyFont="1" applyFill="1" applyBorder="1" applyAlignment="1">
      <alignment horizontal="center" vertical="center"/>
    </xf>
    <xf numFmtId="174" fontId="36" fillId="45" borderId="27" xfId="0" applyNumberFormat="1" applyFont="1" applyFill="1" applyBorder="1"/>
    <xf numFmtId="174" fontId="36" fillId="45" borderId="36" xfId="0" applyNumberFormat="1" applyFont="1" applyFill="1" applyBorder="1"/>
    <xf numFmtId="174" fontId="36" fillId="45" borderId="34" xfId="0" applyNumberFormat="1" applyFont="1" applyFill="1" applyBorder="1"/>
    <xf numFmtId="0" fontId="37" fillId="6" borderId="59" xfId="0" applyFont="1" applyFill="1" applyBorder="1" applyAlignment="1">
      <alignment horizontal="center" vertical="center"/>
    </xf>
    <xf numFmtId="0" fontId="37" fillId="44" borderId="29" xfId="0" applyFont="1" applyFill="1" applyBorder="1"/>
    <xf numFmtId="0" fontId="39" fillId="7" borderId="52" xfId="0" applyFont="1" applyFill="1" applyBorder="1" applyAlignment="1">
      <alignment horizontal="center" vertical="center" wrapText="1"/>
    </xf>
    <xf numFmtId="0" fontId="39" fillId="7" borderId="53" xfId="0" applyFont="1" applyFill="1" applyBorder="1" applyAlignment="1">
      <alignment horizontal="center" vertical="center" wrapText="1"/>
    </xf>
    <xf numFmtId="0" fontId="39" fillId="7" borderId="54" xfId="0" applyFont="1" applyFill="1" applyBorder="1" applyAlignment="1">
      <alignment horizontal="center" vertical="center" wrapText="1"/>
    </xf>
    <xf numFmtId="167" fontId="39" fillId="7" borderId="54" xfId="0" applyNumberFormat="1" applyFont="1" applyFill="1" applyBorder="1" applyAlignment="1">
      <alignment horizontal="center" vertical="center" wrapText="1"/>
    </xf>
    <xf numFmtId="0" fontId="39" fillId="7" borderId="55" xfId="0" applyFont="1" applyFill="1" applyBorder="1" applyAlignment="1">
      <alignment horizontal="center" vertical="center"/>
    </xf>
    <xf numFmtId="174" fontId="40" fillId="7" borderId="19" xfId="0" applyNumberFormat="1" applyFont="1" applyFill="1" applyBorder="1" applyAlignment="1">
      <alignment vertical="center"/>
    </xf>
    <xf numFmtId="174" fontId="41" fillId="7" borderId="20" xfId="0" applyNumberFormat="1" applyFont="1" applyFill="1" applyBorder="1" applyAlignment="1">
      <alignment vertical="center"/>
    </xf>
    <xf numFmtId="174" fontId="41" fillId="7" borderId="21" xfId="0" applyNumberFormat="1" applyFont="1" applyFill="1" applyBorder="1" applyAlignment="1">
      <alignment vertical="center"/>
    </xf>
    <xf numFmtId="0" fontId="44" fillId="0" borderId="0" xfId="0" applyFont="1" applyAlignment="1">
      <alignment horizontal="center" wrapText="1"/>
    </xf>
    <xf numFmtId="0" fontId="44" fillId="0" borderId="0" xfId="0" applyFont="1" applyAlignment="1">
      <alignment wrapText="1"/>
    </xf>
    <xf numFmtId="0" fontId="45" fillId="0" borderId="0" xfId="0" applyFont="1" applyAlignment="1">
      <alignment wrapText="1"/>
    </xf>
    <xf numFmtId="0" fontId="36" fillId="9" borderId="56" xfId="0" applyFont="1" applyFill="1" applyBorder="1" applyAlignment="1">
      <alignment horizontal="center"/>
    </xf>
    <xf numFmtId="0" fontId="36" fillId="9" borderId="2" xfId="0" applyFont="1" applyFill="1" applyBorder="1" applyAlignment="1">
      <alignment horizontal="center"/>
    </xf>
    <xf numFmtId="0" fontId="37" fillId="10" borderId="60" xfId="0" applyFont="1" applyFill="1" applyBorder="1" applyAlignment="1">
      <alignment horizontal="right"/>
    </xf>
    <xf numFmtId="0" fontId="37" fillId="10" borderId="61" xfId="0" applyFont="1" applyFill="1" applyBorder="1" applyAlignment="1">
      <alignment horizontal="right"/>
    </xf>
    <xf numFmtId="0" fontId="37" fillId="7" borderId="56" xfId="0" applyFont="1" applyFill="1" applyBorder="1" applyAlignment="1">
      <alignment horizontal="right" vertical="center"/>
    </xf>
    <xf numFmtId="0" fontId="37" fillId="7" borderId="2" xfId="0" applyFont="1" applyFill="1" applyBorder="1" applyAlignment="1">
      <alignment horizontal="right" vertical="center"/>
    </xf>
    <xf numFmtId="0" fontId="37" fillId="7" borderId="3" xfId="0" applyFont="1" applyFill="1" applyBorder="1" applyAlignment="1">
      <alignment horizontal="right" vertical="center"/>
    </xf>
    <xf numFmtId="0" fontId="37" fillId="3" borderId="67" xfId="0" applyFont="1" applyFill="1" applyBorder="1" applyAlignment="1">
      <alignment horizontal="right"/>
    </xf>
    <xf numFmtId="0" fontId="37" fillId="3" borderId="4" xfId="0" applyFont="1" applyFill="1" applyBorder="1" applyAlignment="1">
      <alignment horizontal="right"/>
    </xf>
    <xf numFmtId="0" fontId="37" fillId="3" borderId="5" xfId="0" applyFont="1" applyFill="1" applyBorder="1" applyAlignment="1">
      <alignment horizontal="right"/>
    </xf>
    <xf numFmtId="0" fontId="37" fillId="3" borderId="67" xfId="0" applyFont="1" applyFill="1" applyBorder="1" applyAlignment="1">
      <alignment horizontal="right" vertical="center" wrapText="1"/>
    </xf>
    <xf numFmtId="0" fontId="37" fillId="3" borderId="4" xfId="0" applyFont="1" applyFill="1" applyBorder="1" applyAlignment="1">
      <alignment horizontal="right" vertical="center" wrapText="1"/>
    </xf>
    <xf numFmtId="0" fontId="37" fillId="3" borderId="5" xfId="0" applyFont="1" applyFill="1" applyBorder="1" applyAlignment="1">
      <alignment horizontal="right" vertical="center" wrapText="1"/>
    </xf>
    <xf numFmtId="0" fontId="37" fillId="3" borderId="67" xfId="0" applyFont="1" applyFill="1" applyBorder="1" applyAlignment="1">
      <alignment horizontal="right" vertical="center"/>
    </xf>
    <xf numFmtId="0" fontId="37" fillId="3" borderId="4" xfId="0" applyFont="1" applyFill="1" applyBorder="1" applyAlignment="1">
      <alignment horizontal="right" vertical="center"/>
    </xf>
    <xf numFmtId="0" fontId="37" fillId="3" borderId="5" xfId="0" applyFont="1" applyFill="1" applyBorder="1" applyAlignment="1">
      <alignment horizontal="right" vertical="center"/>
    </xf>
    <xf numFmtId="0" fontId="37" fillId="3" borderId="56" xfId="0" applyFont="1" applyFill="1" applyBorder="1" applyAlignment="1">
      <alignment horizontal="right" vertical="center"/>
    </xf>
    <xf numFmtId="0" fontId="37" fillId="3" borderId="2" xfId="0" applyFont="1" applyFill="1" applyBorder="1" applyAlignment="1">
      <alignment horizontal="right" vertical="center"/>
    </xf>
    <xf numFmtId="0" fontId="37" fillId="3" borderId="3" xfId="0" applyFont="1" applyFill="1" applyBorder="1" applyAlignment="1">
      <alignment horizontal="right" vertical="center"/>
    </xf>
    <xf numFmtId="0" fontId="37" fillId="4" borderId="64" xfId="0" applyFont="1" applyFill="1" applyBorder="1" applyAlignment="1">
      <alignment horizontal="center" vertical="center"/>
    </xf>
    <xf numFmtId="0" fontId="37" fillId="4" borderId="65" xfId="0" applyFont="1" applyFill="1" applyBorder="1" applyAlignment="1">
      <alignment horizontal="center" vertical="center"/>
    </xf>
    <xf numFmtId="0" fontId="37" fillId="4" borderId="66" xfId="0" applyFont="1" applyFill="1" applyBorder="1" applyAlignment="1">
      <alignment horizontal="center" vertical="center"/>
    </xf>
    <xf numFmtId="0" fontId="36" fillId="0" borderId="1" xfId="0" applyFont="1" applyBorder="1" applyAlignment="1">
      <alignment horizontal="left"/>
    </xf>
    <xf numFmtId="0" fontId="36" fillId="0" borderId="2" xfId="0" applyFont="1" applyBorder="1" applyAlignment="1">
      <alignment horizontal="left"/>
    </xf>
    <xf numFmtId="0" fontId="36" fillId="0" borderId="3" xfId="0" applyFont="1" applyBorder="1" applyAlignment="1">
      <alignment horizontal="left"/>
    </xf>
    <xf numFmtId="0" fontId="36" fillId="0" borderId="35" xfId="0" applyFont="1" applyBorder="1" applyAlignment="1">
      <alignment horizontal="left"/>
    </xf>
    <xf numFmtId="0" fontId="36" fillId="0" borderId="7" xfId="0" applyFont="1" applyBorder="1" applyAlignment="1">
      <alignment horizontal="left"/>
    </xf>
    <xf numFmtId="0" fontId="36" fillId="0" borderId="8" xfId="0" applyFont="1" applyBorder="1" applyAlignment="1">
      <alignment horizontal="left"/>
    </xf>
    <xf numFmtId="0" fontId="37" fillId="5" borderId="64" xfId="0" applyFont="1" applyFill="1" applyBorder="1" applyAlignment="1">
      <alignment horizontal="center" vertical="center"/>
    </xf>
    <xf numFmtId="0" fontId="37" fillId="5" borderId="65" xfId="0" applyFont="1" applyFill="1" applyBorder="1" applyAlignment="1">
      <alignment horizontal="center" vertical="center"/>
    </xf>
    <xf numFmtId="0" fontId="37" fillId="5" borderId="66" xfId="0" applyFont="1" applyFill="1" applyBorder="1" applyAlignment="1">
      <alignment horizontal="center" vertical="center"/>
    </xf>
    <xf numFmtId="0" fontId="37" fillId="6" borderId="64" xfId="0" applyFont="1" applyFill="1" applyBorder="1" applyAlignment="1">
      <alignment horizontal="center" vertical="center"/>
    </xf>
    <xf numFmtId="0" fontId="37" fillId="6" borderId="65" xfId="0" applyFont="1" applyFill="1" applyBorder="1" applyAlignment="1">
      <alignment horizontal="center" vertical="center"/>
    </xf>
    <xf numFmtId="0" fontId="37" fillId="6" borderId="66" xfId="0" applyFont="1" applyFill="1" applyBorder="1" applyAlignment="1">
      <alignment horizontal="center" vertical="center"/>
    </xf>
    <xf numFmtId="167" fontId="36" fillId="0" borderId="12" xfId="0" applyNumberFormat="1" applyFont="1" applyBorder="1" applyAlignment="1">
      <alignment horizontal="center" vertical="center"/>
    </xf>
    <xf numFmtId="167" fontId="36" fillId="0" borderId="5" xfId="0" applyNumberFormat="1" applyFont="1" applyBorder="1" applyAlignment="1">
      <alignment horizontal="center" vertical="center"/>
    </xf>
    <xf numFmtId="167" fontId="36" fillId="0" borderId="28" xfId="0" applyNumberFormat="1" applyFont="1" applyBorder="1" applyAlignment="1">
      <alignment horizontal="center" vertical="center"/>
    </xf>
    <xf numFmtId="167" fontId="36" fillId="0" borderId="6" xfId="0" applyNumberFormat="1" applyFont="1" applyBorder="1" applyAlignment="1">
      <alignment horizontal="center" vertical="center"/>
    </xf>
    <xf numFmtId="167" fontId="36" fillId="0" borderId="35" xfId="0" applyNumberFormat="1" applyFont="1" applyBorder="1" applyAlignment="1">
      <alignment horizontal="center" vertical="center"/>
    </xf>
    <xf numFmtId="167" fontId="36" fillId="0" borderId="8" xfId="0" applyNumberFormat="1" applyFont="1" applyBorder="1" applyAlignment="1">
      <alignment horizontal="center" vertical="center"/>
    </xf>
    <xf numFmtId="0" fontId="37" fillId="44" borderId="1" xfId="0" applyFont="1" applyFill="1" applyBorder="1" applyAlignment="1">
      <alignment horizontal="center"/>
    </xf>
    <xf numFmtId="0" fontId="37" fillId="44" borderId="2" xfId="0" applyFont="1" applyFill="1" applyBorder="1" applyAlignment="1">
      <alignment horizontal="center"/>
    </xf>
    <xf numFmtId="0" fontId="37" fillId="2" borderId="1"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3" xfId="0" applyFont="1" applyFill="1" applyBorder="1" applyAlignment="1">
      <alignment horizontal="center" vertical="center"/>
    </xf>
    <xf numFmtId="0" fontId="36" fillId="0" borderId="12" xfId="0" applyFont="1" applyBorder="1" applyAlignment="1">
      <alignment horizontal="left"/>
    </xf>
    <xf numFmtId="0" fontId="36" fillId="0" borderId="4" xfId="0" applyFont="1" applyBorder="1" applyAlignment="1">
      <alignment horizontal="left"/>
    </xf>
    <xf numFmtId="0" fontId="36" fillId="0" borderId="5" xfId="0" applyFont="1" applyBorder="1" applyAlignment="1">
      <alignment horizontal="left"/>
    </xf>
    <xf numFmtId="167" fontId="36" fillId="0" borderId="12" xfId="0" applyNumberFormat="1" applyFont="1" applyBorder="1" applyAlignment="1">
      <alignment horizontal="center" vertical="center" wrapText="1"/>
    </xf>
    <xf numFmtId="167" fontId="36" fillId="0" borderId="5" xfId="0" applyNumberFormat="1" applyFont="1" applyBorder="1" applyAlignment="1">
      <alignment horizontal="center" vertical="center" wrapText="1"/>
    </xf>
    <xf numFmtId="167" fontId="36" fillId="0" borderId="28" xfId="0" applyNumberFormat="1" applyFont="1" applyBorder="1" applyAlignment="1">
      <alignment horizontal="center" vertical="center" wrapText="1"/>
    </xf>
    <xf numFmtId="167" fontId="36" fillId="0" borderId="6" xfId="0" applyNumberFormat="1" applyFont="1" applyBorder="1" applyAlignment="1">
      <alignment horizontal="center" vertical="center" wrapText="1"/>
    </xf>
    <xf numFmtId="167" fontId="36" fillId="0" borderId="35" xfId="0" applyNumberFormat="1" applyFont="1" applyBorder="1" applyAlignment="1">
      <alignment horizontal="center" vertical="center" wrapText="1"/>
    </xf>
    <xf numFmtId="167" fontId="36" fillId="0" borderId="8" xfId="0" applyNumberFormat="1" applyFont="1" applyBorder="1" applyAlignment="1">
      <alignment horizontal="center" vertical="center" wrapText="1"/>
    </xf>
    <xf numFmtId="0" fontId="37" fillId="9" borderId="19" xfId="0" applyFont="1" applyFill="1" applyBorder="1" applyAlignment="1">
      <alignment horizontal="center" vertical="center"/>
    </xf>
    <xf numFmtId="0" fontId="37" fillId="9" borderId="20" xfId="0" applyFont="1" applyFill="1" applyBorder="1" applyAlignment="1">
      <alignment horizontal="center" vertical="center"/>
    </xf>
    <xf numFmtId="0" fontId="37" fillId="9" borderId="21" xfId="0" applyFont="1" applyFill="1" applyBorder="1" applyAlignment="1">
      <alignment horizontal="center" vertical="center"/>
    </xf>
    <xf numFmtId="0" fontId="37" fillId="3" borderId="19" xfId="0" applyFont="1" applyFill="1" applyBorder="1" applyAlignment="1">
      <alignment horizontal="center" vertical="center"/>
    </xf>
    <xf numFmtId="0" fontId="37" fillId="3" borderId="20" xfId="0" applyFont="1" applyFill="1" applyBorder="1" applyAlignment="1">
      <alignment horizontal="center" vertical="center"/>
    </xf>
    <xf numFmtId="0" fontId="37" fillId="3" borderId="21" xfId="0" applyFont="1" applyFill="1" applyBorder="1" applyAlignment="1">
      <alignment horizontal="center" vertical="center"/>
    </xf>
    <xf numFmtId="0" fontId="39" fillId="7" borderId="12" xfId="0" applyFont="1" applyFill="1" applyBorder="1" applyAlignment="1">
      <alignment horizontal="center"/>
    </xf>
    <xf numFmtId="0" fontId="39" fillId="7" borderId="4" xfId="0" applyFont="1" applyFill="1" applyBorder="1" applyAlignment="1">
      <alignment horizontal="center"/>
    </xf>
    <xf numFmtId="0" fontId="39" fillId="7" borderId="5" xfId="0" applyFont="1" applyFill="1" applyBorder="1" applyAlignment="1">
      <alignment horizontal="center"/>
    </xf>
    <xf numFmtId="0" fontId="39" fillId="7" borderId="19" xfId="0" applyFont="1" applyFill="1" applyBorder="1" applyAlignment="1">
      <alignment horizontal="center" vertical="center"/>
    </xf>
    <xf numFmtId="0" fontId="39" fillId="7" borderId="20" xfId="0" applyFont="1" applyFill="1" applyBorder="1" applyAlignment="1">
      <alignment horizontal="center" vertical="center"/>
    </xf>
    <xf numFmtId="0" fontId="39" fillId="7" borderId="21" xfId="0" applyFont="1" applyFill="1" applyBorder="1" applyAlignment="1">
      <alignment horizontal="center" vertical="center"/>
    </xf>
    <xf numFmtId="0" fontId="36" fillId="2" borderId="22" xfId="0" applyFont="1" applyFill="1" applyBorder="1" applyAlignment="1">
      <alignment horizontal="center" vertical="center"/>
    </xf>
    <xf numFmtId="0" fontId="36" fillId="2" borderId="23" xfId="0" applyFont="1" applyFill="1" applyBorder="1" applyAlignment="1">
      <alignment horizontal="center" vertical="center"/>
    </xf>
    <xf numFmtId="0" fontId="36" fillId="2" borderId="24" xfId="0" applyFont="1" applyFill="1" applyBorder="1" applyAlignment="1">
      <alignment horizontal="center" vertical="center"/>
    </xf>
    <xf numFmtId="0" fontId="36" fillId="4" borderId="14" xfId="0" applyFont="1" applyFill="1" applyBorder="1" applyAlignment="1">
      <alignment horizontal="center" vertical="center"/>
    </xf>
    <xf numFmtId="0" fontId="36" fillId="4" borderId="13" xfId="0" applyFont="1" applyFill="1" applyBorder="1" applyAlignment="1">
      <alignment horizontal="center" vertical="center"/>
    </xf>
    <xf numFmtId="0" fontId="36" fillId="4" borderId="15" xfId="0" applyFont="1" applyFill="1" applyBorder="1" applyAlignment="1">
      <alignment horizontal="center" vertical="center"/>
    </xf>
    <xf numFmtId="0" fontId="36" fillId="5" borderId="14" xfId="0" applyFont="1" applyFill="1" applyBorder="1" applyAlignment="1">
      <alignment horizontal="center" vertical="center"/>
    </xf>
    <xf numFmtId="0" fontId="36" fillId="5" borderId="13" xfId="0" applyFont="1" applyFill="1" applyBorder="1" applyAlignment="1">
      <alignment horizontal="center" vertical="center"/>
    </xf>
    <xf numFmtId="0" fontId="36" fillId="5" borderId="15" xfId="0" applyFont="1" applyFill="1" applyBorder="1" applyAlignment="1">
      <alignment horizontal="center" vertical="center"/>
    </xf>
    <xf numFmtId="0" fontId="36" fillId="6" borderId="17" xfId="0" applyFont="1" applyFill="1" applyBorder="1" applyAlignment="1">
      <alignment horizontal="center" vertical="center"/>
    </xf>
    <xf numFmtId="0" fontId="36" fillId="6" borderId="16" xfId="0" applyFont="1" applyFill="1" applyBorder="1" applyAlignment="1">
      <alignment horizontal="center" vertical="center"/>
    </xf>
    <xf numFmtId="0" fontId="36" fillId="6" borderId="18" xfId="0" applyFont="1" applyFill="1" applyBorder="1" applyAlignment="1">
      <alignment horizontal="center" vertical="center"/>
    </xf>
    <xf numFmtId="0" fontId="35" fillId="0" borderId="2" xfId="0" applyFont="1" applyBorder="1" applyAlignment="1">
      <alignment horizontal="right" vertical="center" wrapText="1"/>
    </xf>
    <xf numFmtId="0" fontId="35" fillId="0" borderId="9" xfId="0" applyFont="1" applyBorder="1" applyAlignment="1">
      <alignment horizontal="center" vertical="top" wrapText="1"/>
    </xf>
    <xf numFmtId="0" fontId="35" fillId="0" borderId="10" xfId="0" applyFont="1" applyBorder="1" applyAlignment="1">
      <alignment horizontal="center" vertical="top"/>
    </xf>
    <xf numFmtId="0" fontId="35" fillId="0" borderId="11" xfId="0" applyFont="1" applyBorder="1" applyAlignment="1">
      <alignment horizontal="center" vertical="top"/>
    </xf>
  </cellXfs>
  <cellStyles count="197">
    <cellStyle name="20 % - Accent1 2" xfId="56" xr:uid="{00000000-0005-0000-0000-000000000000}"/>
    <cellStyle name="20 % - Accent2 2" xfId="57" xr:uid="{00000000-0005-0000-0000-000001000000}"/>
    <cellStyle name="20 % - Accent3 2" xfId="58" xr:uid="{00000000-0005-0000-0000-000002000000}"/>
    <cellStyle name="20 % - Accent4 2" xfId="59" xr:uid="{00000000-0005-0000-0000-000003000000}"/>
    <cellStyle name="20 % - Accent5 2" xfId="60" xr:uid="{00000000-0005-0000-0000-000004000000}"/>
    <cellStyle name="20 % - Accent6 2" xfId="61" xr:uid="{00000000-0005-0000-0000-000005000000}"/>
    <cellStyle name="20% - Accent1" xfId="15" xr:uid="{00000000-0005-0000-0000-000006000000}"/>
    <cellStyle name="20% - Accent2" xfId="16" xr:uid="{00000000-0005-0000-0000-000007000000}"/>
    <cellStyle name="20% - Accent3" xfId="17" xr:uid="{00000000-0005-0000-0000-000008000000}"/>
    <cellStyle name="20% - Accent4" xfId="18" xr:uid="{00000000-0005-0000-0000-000009000000}"/>
    <cellStyle name="20% - Accent5" xfId="19" xr:uid="{00000000-0005-0000-0000-00000A000000}"/>
    <cellStyle name="20% - Accent6" xfId="20" xr:uid="{00000000-0005-0000-0000-00000B000000}"/>
    <cellStyle name="40 % - Accent1 2" xfId="62" xr:uid="{00000000-0005-0000-0000-00000C000000}"/>
    <cellStyle name="40 % - Accent2 2" xfId="63" xr:uid="{00000000-0005-0000-0000-00000D000000}"/>
    <cellStyle name="40 % - Accent3 2" xfId="64" xr:uid="{00000000-0005-0000-0000-00000E000000}"/>
    <cellStyle name="40 % - Accent4 2" xfId="65" xr:uid="{00000000-0005-0000-0000-00000F000000}"/>
    <cellStyle name="40 % - Accent5 2" xfId="66" xr:uid="{00000000-0005-0000-0000-000010000000}"/>
    <cellStyle name="40 % - Accent6 2" xfId="67" xr:uid="{00000000-0005-0000-0000-000011000000}"/>
    <cellStyle name="40% - Accent1" xfId="21" xr:uid="{00000000-0005-0000-0000-000012000000}"/>
    <cellStyle name="40% - Accent2" xfId="22" xr:uid="{00000000-0005-0000-0000-000013000000}"/>
    <cellStyle name="40% - Accent3" xfId="23" xr:uid="{00000000-0005-0000-0000-000014000000}"/>
    <cellStyle name="40% - Accent4" xfId="24" xr:uid="{00000000-0005-0000-0000-000015000000}"/>
    <cellStyle name="40% - Accent5" xfId="25" xr:uid="{00000000-0005-0000-0000-000016000000}"/>
    <cellStyle name="40% - Accent6" xfId="26" xr:uid="{00000000-0005-0000-0000-000017000000}"/>
    <cellStyle name="60 % - Accent1 2" xfId="68" xr:uid="{00000000-0005-0000-0000-000018000000}"/>
    <cellStyle name="60 % - Accent2 2" xfId="69" xr:uid="{00000000-0005-0000-0000-000019000000}"/>
    <cellStyle name="60 % - Accent3 2" xfId="70" xr:uid="{00000000-0005-0000-0000-00001A000000}"/>
    <cellStyle name="60 % - Accent4 2" xfId="71" xr:uid="{00000000-0005-0000-0000-00001B000000}"/>
    <cellStyle name="60 % - Accent5 2" xfId="72" xr:uid="{00000000-0005-0000-0000-00001C000000}"/>
    <cellStyle name="60 % - Accent6 2" xfId="73" xr:uid="{00000000-0005-0000-0000-00001D000000}"/>
    <cellStyle name="60% - Accent1" xfId="27" xr:uid="{00000000-0005-0000-0000-00001E000000}"/>
    <cellStyle name="60% - Accent2" xfId="28" xr:uid="{00000000-0005-0000-0000-00001F000000}"/>
    <cellStyle name="60% - Accent3" xfId="29" xr:uid="{00000000-0005-0000-0000-000020000000}"/>
    <cellStyle name="60% - Accent4" xfId="30" xr:uid="{00000000-0005-0000-0000-000021000000}"/>
    <cellStyle name="60% - Accent5" xfId="31" xr:uid="{00000000-0005-0000-0000-000022000000}"/>
    <cellStyle name="60% - Accent6" xfId="32" xr:uid="{00000000-0005-0000-0000-000023000000}"/>
    <cellStyle name="Accent1 2" xfId="74" xr:uid="{00000000-0005-0000-0000-000024000000}"/>
    <cellStyle name="Accent2 2" xfId="75" xr:uid="{00000000-0005-0000-0000-000025000000}"/>
    <cellStyle name="Accent3 2" xfId="76" xr:uid="{00000000-0005-0000-0000-000026000000}"/>
    <cellStyle name="Accent4 2" xfId="77" xr:uid="{00000000-0005-0000-0000-000027000000}"/>
    <cellStyle name="Accent5 2" xfId="78" xr:uid="{00000000-0005-0000-0000-000028000000}"/>
    <cellStyle name="Accent6 2" xfId="79" xr:uid="{00000000-0005-0000-0000-000029000000}"/>
    <cellStyle name="Avertissement 2" xfId="86" xr:uid="{00000000-0005-0000-0000-00002A000000}"/>
    <cellStyle name="Bad" xfId="40" xr:uid="{00000000-0005-0000-0000-00002B000000}"/>
    <cellStyle name="Calcul 2" xfId="80" xr:uid="{00000000-0005-0000-0000-00002C000000}"/>
    <cellStyle name="Calculation" xfId="39" xr:uid="{00000000-0005-0000-0000-00002D000000}"/>
    <cellStyle name="Celda vinculada 2" xfId="118" xr:uid="{00000000-0005-0000-0000-00002E000000}"/>
    <cellStyle name="Cellule liée 2" xfId="82" xr:uid="{00000000-0005-0000-0000-00002F000000}"/>
    <cellStyle name="Check Cell" xfId="54" xr:uid="{00000000-0005-0000-0000-000030000000}"/>
    <cellStyle name="Comma 2" xfId="102" xr:uid="{00000000-0005-0000-0000-000032000000}"/>
    <cellStyle name="Comma 2 2" xfId="103" xr:uid="{00000000-0005-0000-0000-000033000000}"/>
    <cellStyle name="Comma 2 2 2" xfId="104" xr:uid="{00000000-0005-0000-0000-000034000000}"/>
    <cellStyle name="Comma 2 3" xfId="92" xr:uid="{00000000-0005-0000-0000-000035000000}"/>
    <cellStyle name="Comma 3" xfId="105" xr:uid="{00000000-0005-0000-0000-000036000000}"/>
    <cellStyle name="Comma 4" xfId="106" xr:uid="{00000000-0005-0000-0000-000037000000}"/>
    <cellStyle name="Comma 5" xfId="107" xr:uid="{00000000-0005-0000-0000-000038000000}"/>
    <cellStyle name="Comma 6" xfId="195" xr:uid="{00000000-0005-0000-0000-000039000000}"/>
    <cellStyle name="CommaBracket" xfId="108" xr:uid="{00000000-0005-0000-0000-00003A000000}"/>
    <cellStyle name="Commentaire 2" xfId="84" xr:uid="{00000000-0005-0000-0000-00003B000000}"/>
    <cellStyle name="Courier" xfId="109" xr:uid="{00000000-0005-0000-0000-00003C000000}"/>
    <cellStyle name="Date" xfId="110" xr:uid="{00000000-0005-0000-0000-00003D000000}"/>
    <cellStyle name="Énfasis1 2" xfId="33" xr:uid="{00000000-0005-0000-0000-00003E000000}"/>
    <cellStyle name="Énfasis2 2" xfId="34" xr:uid="{00000000-0005-0000-0000-00003F000000}"/>
    <cellStyle name="Énfasis3 2" xfId="35" xr:uid="{00000000-0005-0000-0000-000040000000}"/>
    <cellStyle name="Énfasis4 2" xfId="36" xr:uid="{00000000-0005-0000-0000-000041000000}"/>
    <cellStyle name="Énfasis5 2" xfId="37" xr:uid="{00000000-0005-0000-0000-000042000000}"/>
    <cellStyle name="Énfasis6 2" xfId="38" xr:uid="{00000000-0005-0000-0000-000043000000}"/>
    <cellStyle name="Entrada 2" xfId="115" xr:uid="{00000000-0005-0000-0000-000044000000}"/>
    <cellStyle name="Entrée 2" xfId="81" xr:uid="{00000000-0005-0000-0000-000045000000}"/>
    <cellStyle name="Euro" xfId="3" xr:uid="{00000000-0005-0000-0000-000046000000}"/>
    <cellStyle name="Euro 2" xfId="4" xr:uid="{00000000-0005-0000-0000-000047000000}"/>
    <cellStyle name="Explanatory Text" xfId="47" xr:uid="{00000000-0005-0000-0000-000048000000}"/>
    <cellStyle name="Fixed" xfId="111" xr:uid="{00000000-0005-0000-0000-000049000000}"/>
    <cellStyle name="General" xfId="93" xr:uid="{00000000-0005-0000-0000-00004A000000}"/>
    <cellStyle name="Good" xfId="45" xr:uid="{00000000-0005-0000-0000-00004B000000}"/>
    <cellStyle name="Heading 1" xfId="49" xr:uid="{00000000-0005-0000-0000-00004C000000}"/>
    <cellStyle name="Heading 2" xfId="50" xr:uid="{00000000-0005-0000-0000-00004D000000}"/>
    <cellStyle name="Heading 3" xfId="51" xr:uid="{00000000-0005-0000-0000-00004E000000}"/>
    <cellStyle name="Heading 4" xfId="52" xr:uid="{00000000-0005-0000-0000-00004F000000}"/>
    <cellStyle name="Heading1" xfId="112" xr:uid="{00000000-0005-0000-0000-000050000000}"/>
    <cellStyle name="Heading2" xfId="113" xr:uid="{00000000-0005-0000-0000-000051000000}"/>
    <cellStyle name="Hipervínculo 2" xfId="11" xr:uid="{00000000-0005-0000-0000-000052000000}"/>
    <cellStyle name="Hipervínculo 3" xfId="188" xr:uid="{00000000-0005-0000-0000-000053000000}"/>
    <cellStyle name="Hyperlink 2" xfId="114" xr:uid="{00000000-0005-0000-0000-000054000000}"/>
    <cellStyle name="Integer" xfId="116" xr:uid="{00000000-0005-0000-0000-000055000000}"/>
    <cellStyle name="Lien hypertexte 2" xfId="5" xr:uid="{00000000-0005-0000-0000-000056000000}"/>
    <cellStyle name="Lines" xfId="117" xr:uid="{00000000-0005-0000-0000-000057000000}"/>
    <cellStyle name="Migliaia 2" xfId="2" xr:uid="{00000000-0005-0000-0000-000086000000}"/>
    <cellStyle name="Millares 2" xfId="6" xr:uid="{00000000-0005-0000-0000-000058000000}"/>
    <cellStyle name="Millares 3" xfId="14" xr:uid="{00000000-0005-0000-0000-000059000000}"/>
    <cellStyle name="Millares 3 2" xfId="100" xr:uid="{00000000-0005-0000-0000-00005A000000}"/>
    <cellStyle name="Millares 3 3" xfId="180" xr:uid="{00000000-0005-0000-0000-00005B000000}"/>
    <cellStyle name="Millares 4" xfId="55" xr:uid="{00000000-0005-0000-0000-00005C000000}"/>
    <cellStyle name="Millares 5" xfId="179" xr:uid="{00000000-0005-0000-0000-00005D000000}"/>
    <cellStyle name="Millares 6" xfId="184" xr:uid="{00000000-0005-0000-0000-00005E000000}"/>
    <cellStyle name="Millares 6 2" xfId="185" xr:uid="{00000000-0005-0000-0000-00005F000000}"/>
    <cellStyle name="Milliers 2" xfId="87" xr:uid="{00000000-0005-0000-0000-000060000000}"/>
    <cellStyle name="Milliers 2 2" xfId="119" xr:uid="{00000000-0005-0000-0000-000061000000}"/>
    <cellStyle name="Milliers 2_Copy of Recalcul budget global santel HH  150308 P comments" xfId="120" xr:uid="{00000000-0005-0000-0000-000062000000}"/>
    <cellStyle name="Milliers 3" xfId="121" xr:uid="{00000000-0005-0000-0000-000063000000}"/>
    <cellStyle name="Milliers 3 2" xfId="122" xr:uid="{00000000-0005-0000-0000-000064000000}"/>
    <cellStyle name="Milliers 3_Copy of Recalcul budget global santel HH  150308 P comments" xfId="123" xr:uid="{00000000-0005-0000-0000-000065000000}"/>
    <cellStyle name="Milliers 4" xfId="124" xr:uid="{00000000-0005-0000-0000-000066000000}"/>
    <cellStyle name="Milliers 5" xfId="125" xr:uid="{00000000-0005-0000-0000-000067000000}"/>
    <cellStyle name="Milliers 6" xfId="126" xr:uid="{00000000-0005-0000-0000-000068000000}"/>
    <cellStyle name="Milliers 6 2" xfId="127" xr:uid="{00000000-0005-0000-0000-000069000000}"/>
    <cellStyle name="Milliers 6_Copy of Recalcul budget global santel HH  150308 P comments" xfId="128" xr:uid="{00000000-0005-0000-0000-00006A000000}"/>
    <cellStyle name="Milliers 7" xfId="129" xr:uid="{00000000-0005-0000-0000-00006B000000}"/>
    <cellStyle name="Milliers 7 2" xfId="130" xr:uid="{00000000-0005-0000-0000-00006C000000}"/>
    <cellStyle name="Milliers 7_Copy of Recalcul budget global santel HH  150308 P comments" xfId="131" xr:uid="{00000000-0005-0000-0000-00006D000000}"/>
    <cellStyle name="Milliers 8" xfId="94" xr:uid="{00000000-0005-0000-0000-00006E000000}"/>
    <cellStyle name="Monétaire 2" xfId="132" xr:uid="{00000000-0005-0000-0000-00006F000000}"/>
    <cellStyle name="Monétaire 2 2" xfId="133" xr:uid="{00000000-0005-0000-0000-000070000000}"/>
    <cellStyle name="Monétaire 2_Copy of Recalcul budget global santel HH  150308 P comments" xfId="134" xr:uid="{00000000-0005-0000-0000-000071000000}"/>
    <cellStyle name="Neutral 2" xfId="41" xr:uid="{00000000-0005-0000-0000-000072000000}"/>
    <cellStyle name="No borders" xfId="135" xr:uid="{00000000-0005-0000-0000-000073000000}"/>
    <cellStyle name="Normal 10" xfId="136" xr:uid="{00000000-0005-0000-0000-000075000000}"/>
    <cellStyle name="Normal 11" xfId="90" xr:uid="{00000000-0005-0000-0000-000076000000}"/>
    <cellStyle name="Normal 11 2" xfId="137" xr:uid="{00000000-0005-0000-0000-000077000000}"/>
    <cellStyle name="Normal 12" xfId="89" xr:uid="{00000000-0005-0000-0000-000078000000}"/>
    <cellStyle name="Normal 13" xfId="91" xr:uid="{00000000-0005-0000-0000-000079000000}"/>
    <cellStyle name="Normal 14" xfId="9" xr:uid="{00000000-0005-0000-0000-00007A000000}"/>
    <cellStyle name="Normal 15" xfId="12" xr:uid="{00000000-0005-0000-0000-00007B000000}"/>
    <cellStyle name="Normal 15 2" xfId="173" xr:uid="{00000000-0005-0000-0000-00007C000000}"/>
    <cellStyle name="Normal 15 3" xfId="168" xr:uid="{00000000-0005-0000-0000-00007D000000}"/>
    <cellStyle name="Normal 16" xfId="170" xr:uid="{00000000-0005-0000-0000-00007E000000}"/>
    <cellStyle name="Normal 17" xfId="178" xr:uid="{00000000-0005-0000-0000-00007F000000}"/>
    <cellStyle name="Normal 18" xfId="192" xr:uid="{00000000-0005-0000-0000-000080000000}"/>
    <cellStyle name="Normal 2" xfId="7" xr:uid="{00000000-0005-0000-0000-000081000000}"/>
    <cellStyle name="Normal 2 2" xfId="42" xr:uid="{00000000-0005-0000-0000-000082000000}"/>
    <cellStyle name="Normal 2 2 2" xfId="83" xr:uid="{00000000-0005-0000-0000-000083000000}"/>
    <cellStyle name="Normal 2 2 3" xfId="171" xr:uid="{00000000-0005-0000-0000-000084000000}"/>
    <cellStyle name="Normal 2 3" xfId="167" xr:uid="{00000000-0005-0000-0000-000085000000}"/>
    <cellStyle name="Normal 2_Copie de Tableau_suivi commande_2011" xfId="43" xr:uid="{00000000-0005-0000-0000-000086000000}"/>
    <cellStyle name="Normal 3" xfId="10" xr:uid="{00000000-0005-0000-0000-000087000000}"/>
    <cellStyle name="Normal 3 2" xfId="99" xr:uid="{00000000-0005-0000-0000-000088000000}"/>
    <cellStyle name="Normal 3 3" xfId="138" xr:uid="{00000000-0005-0000-0000-000089000000}"/>
    <cellStyle name="Normal 3 4" xfId="166" xr:uid="{00000000-0005-0000-0000-00008A000000}"/>
    <cellStyle name="Normal 3 5" xfId="172" xr:uid="{00000000-0005-0000-0000-00008B000000}"/>
    <cellStyle name="Normal 3 6" xfId="44" xr:uid="{00000000-0005-0000-0000-00008C000000}"/>
    <cellStyle name="Normal 3 7" xfId="181" xr:uid="{00000000-0005-0000-0000-00008D000000}"/>
    <cellStyle name="Normal 3 7 2" xfId="189" xr:uid="{00000000-0005-0000-0000-00008E000000}"/>
    <cellStyle name="Normal 3 8" xfId="186" xr:uid="{00000000-0005-0000-0000-00008F000000}"/>
    <cellStyle name="Normal 3 9" xfId="193" xr:uid="{00000000-0005-0000-0000-000090000000}"/>
    <cellStyle name="Normal 3_DEC ECD FSC 6023 budget mensualise" xfId="139" xr:uid="{00000000-0005-0000-0000-000091000000}"/>
    <cellStyle name="Normal 4" xfId="13" xr:uid="{00000000-0005-0000-0000-000092000000}"/>
    <cellStyle name="Normal 4 2" xfId="140" xr:uid="{00000000-0005-0000-0000-000093000000}"/>
    <cellStyle name="Normal 4 3" xfId="88" xr:uid="{00000000-0005-0000-0000-000094000000}"/>
    <cellStyle name="Normal 4 4" xfId="182" xr:uid="{00000000-0005-0000-0000-000095000000}"/>
    <cellStyle name="Normal 4 4 2" xfId="190" xr:uid="{00000000-0005-0000-0000-000096000000}"/>
    <cellStyle name="Normal 4 5" xfId="187" xr:uid="{00000000-0005-0000-0000-000097000000}"/>
    <cellStyle name="Normal 5" xfId="98" xr:uid="{00000000-0005-0000-0000-000098000000}"/>
    <cellStyle name="Normal 5 2" xfId="169" xr:uid="{00000000-0005-0000-0000-000099000000}"/>
    <cellStyle name="Normal 5 2 2" xfId="183" xr:uid="{00000000-0005-0000-0000-00009A000000}"/>
    <cellStyle name="Normal 5 2 2 2" xfId="191" xr:uid="{00000000-0005-0000-0000-00009B000000}"/>
    <cellStyle name="Normal 6" xfId="141" xr:uid="{00000000-0005-0000-0000-00009C000000}"/>
    <cellStyle name="Normal 6 2" xfId="95" xr:uid="{00000000-0005-0000-0000-00009D000000}"/>
    <cellStyle name="Normal 7" xfId="96" xr:uid="{00000000-0005-0000-0000-00009E000000}"/>
    <cellStyle name="Normal 7 2" xfId="142" xr:uid="{00000000-0005-0000-0000-00009F000000}"/>
    <cellStyle name="Normal 7 3" xfId="143" xr:uid="{00000000-0005-0000-0000-0000A0000000}"/>
    <cellStyle name="Normal 7 4" xfId="144" xr:uid="{00000000-0005-0000-0000-0000A1000000}"/>
    <cellStyle name="Normal 8" xfId="145" xr:uid="{00000000-0005-0000-0000-0000A2000000}"/>
    <cellStyle name="Normal 9" xfId="146" xr:uid="{00000000-0005-0000-0000-0000A3000000}"/>
    <cellStyle name="Normal_Current Req" xfId="194" xr:uid="{00000000-0005-0000-0000-0000A4000000}"/>
    <cellStyle name="Normale" xfId="0" builtinId="0"/>
    <cellStyle name="Normale 2" xfId="196" xr:uid="{58E5375D-506C-439C-880F-DA3D90CD4043}"/>
    <cellStyle name="Normale 3" xfId="1" xr:uid="{00000000-0005-0000-0000-0000D3000000}"/>
    <cellStyle name="Notas 2" xfId="147" xr:uid="{00000000-0005-0000-0000-0000A6000000}"/>
    <cellStyle name="Output 2" xfId="46" xr:uid="{00000000-0005-0000-0000-0000A7000000}"/>
    <cellStyle name="Percent 2" xfId="97" xr:uid="{00000000-0005-0000-0000-0000A8000000}"/>
    <cellStyle name="Percent 3" xfId="148" xr:uid="{00000000-0005-0000-0000-0000A9000000}"/>
    <cellStyle name="Porcentual 2" xfId="101" xr:uid="{00000000-0005-0000-0000-0000AA000000}"/>
    <cellStyle name="Pourcentage 2" xfId="149" xr:uid="{00000000-0005-0000-0000-0000AB000000}"/>
    <cellStyle name="Pourcentage 3" xfId="150" xr:uid="{00000000-0005-0000-0000-0000AC000000}"/>
    <cellStyle name="Pourcentage 4" xfId="151" xr:uid="{00000000-0005-0000-0000-0000AD000000}"/>
    <cellStyle name="Pourcentage_Orderfollow" xfId="8" xr:uid="{00000000-0005-0000-0000-0000AE000000}"/>
    <cellStyle name="PSChar" xfId="152" xr:uid="{00000000-0005-0000-0000-0000AF000000}"/>
    <cellStyle name="PSDate" xfId="153" xr:uid="{00000000-0005-0000-0000-0000B0000000}"/>
    <cellStyle name="PSDec" xfId="154" xr:uid="{00000000-0005-0000-0000-0000B1000000}"/>
    <cellStyle name="PSHeading" xfId="155" xr:uid="{00000000-0005-0000-0000-0000B2000000}"/>
    <cellStyle name="PSInt" xfId="156" xr:uid="{00000000-0005-0000-0000-0000B3000000}"/>
    <cellStyle name="PSSpacer" xfId="157" xr:uid="{00000000-0005-0000-0000-0000B4000000}"/>
    <cellStyle name="Style 1" xfId="158" xr:uid="{00000000-0005-0000-0000-0000B5000000}"/>
    <cellStyle name="Texto de advertencia 2" xfId="164" xr:uid="{00000000-0005-0000-0000-0000B6000000}"/>
    <cellStyle name="Title" xfId="48" xr:uid="{00000000-0005-0000-0000-0000B7000000}"/>
    <cellStyle name="Total   Grand" xfId="159" xr:uid="{00000000-0005-0000-0000-0000B8000000}"/>
    <cellStyle name="Total   Grand Double" xfId="160" xr:uid="{00000000-0005-0000-0000-0000B9000000}"/>
    <cellStyle name="Total   Grand_Copy of Recalcul budget global santel HH  150308 P comments" xfId="161" xr:uid="{00000000-0005-0000-0000-0000BA000000}"/>
    <cellStyle name="Total   Sub" xfId="162" xr:uid="{00000000-0005-0000-0000-0000BB000000}"/>
    <cellStyle name="Total 2" xfId="85" xr:uid="{00000000-0005-0000-0000-0000BC000000}"/>
    <cellStyle name="Total 3" xfId="53" xr:uid="{00000000-0005-0000-0000-0000BD000000}"/>
    <cellStyle name="Total 4" xfId="174" xr:uid="{00000000-0005-0000-0000-0000BE000000}"/>
    <cellStyle name="Total 5" xfId="177" xr:uid="{00000000-0005-0000-0000-0000BF000000}"/>
    <cellStyle name="Total 6" xfId="175" xr:uid="{00000000-0005-0000-0000-0000C0000000}"/>
    <cellStyle name="Total 7" xfId="176" xr:uid="{00000000-0005-0000-0000-0000C1000000}"/>
    <cellStyle name="Two d.p." xfId="163" xr:uid="{00000000-0005-0000-0000-0000C2000000}"/>
    <cellStyle name="Обычный_Russia-May 2000" xfId="165" xr:uid="{00000000-0005-0000-0000-0000C3000000}"/>
  </cellStyles>
  <dxfs count="21">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90FD31-84CD-4C4D-9CF6-A95927C1E58D}" name="Tabella1" displayName="Tabella1" ref="B1:B4" totalsRowShown="0">
  <autoFilter ref="B1:B4" xr:uid="{817936B5-118C-4B16-887B-BFB85934F180}"/>
  <tableColumns count="1">
    <tableColumn id="1" xr3:uid="{EB58AA94-3DC8-47F6-84F7-72A6F0C06812}" name="Budget holder"/>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E153318-ABFC-40BC-A513-4C0CA0EF9F10}" name="Tabella3" displayName="Tabella3" ref="C1:C4" totalsRowShown="0">
  <autoFilter ref="C1:C4" xr:uid="{61A5FC0B-E6B9-4BA4-95B7-580201B48797}"/>
  <tableColumns count="1">
    <tableColumn id="1" xr3:uid="{17D2F78F-3855-4FFA-8DFE-1454E94D5D43}" name="Stream"/>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5B731F-7C4A-4533-A971-78414D88B2C2}" name="Tabella4" displayName="Tabella4" ref="D1:D5" totalsRowShown="0">
  <autoFilter ref="D1:D5" xr:uid="{80AA1A58-F9DD-4716-8255-7BC969999519}"/>
  <tableColumns count="1">
    <tableColumn id="1" xr3:uid="{1F440A58-2C32-4B98-82C1-85F09379354B}" name="Kind of cos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5B99A27-F8F5-4A25-89CF-24755990E7DD}" name="Tabella5" displayName="Tabella5" ref="E1:I6" totalsRowShown="0">
  <autoFilter ref="E1:I6" xr:uid="{091328D7-E63C-456C-B18E-DC8426A71AE6}"/>
  <tableColumns count="5">
    <tableColumn id="1" xr3:uid="{D284F358-A2D6-4FDD-84E5-89278DD94448}" name="Unit"/>
    <tableColumn id="2" xr3:uid="{8F2D219A-0837-49AC-BA22-B81D2BFD3749}" name="Criteri di Selezione"/>
    <tableColumn id="3" xr3:uid="{4285A63D-D81C-41ED-B463-E7658B369793}" name="Colonna1"/>
    <tableColumn id="4" xr3:uid="{58252FFF-8936-4541-83C2-7F711D8AE0FB}" name="Colonna2"/>
    <tableColumn id="5" xr3:uid="{E11B9E78-C828-4ED7-8764-CCD6839033E7}" name="Colonna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E29D19-3801-41BA-B8DD-83F4EF3F7F4E}" name="Tabella2" displayName="Tabella2" ref="K1:K3" totalsRowShown="0">
  <autoFilter ref="K1:K3" xr:uid="{9AF2CF68-646A-498B-825A-BC2D7D1D822D}"/>
  <tableColumns count="1">
    <tableColumn id="1" xr3:uid="{4236FE4D-CD5E-4836-9BDE-200FA3277320}" name="STREAM"/>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7ACAD-0FA2-473B-8B6D-C685AD59CFB2}">
  <dimension ref="B1:K6"/>
  <sheetViews>
    <sheetView workbookViewId="0">
      <selection activeCell="H9" sqref="H9"/>
    </sheetView>
  </sheetViews>
  <sheetFormatPr defaultRowHeight="14.4"/>
  <cols>
    <col min="2" max="2" width="23.33203125" customWidth="1"/>
    <col min="3" max="3" width="18.6640625" customWidth="1"/>
    <col min="4" max="4" width="21.6640625" bestFit="1" customWidth="1"/>
    <col min="5" max="5" width="21.6640625" customWidth="1"/>
    <col min="6" max="6" width="19.88671875" bestFit="1" customWidth="1"/>
    <col min="8" max="8" width="11.33203125" bestFit="1" customWidth="1"/>
    <col min="10" max="10" width="2.33203125" style="12" customWidth="1"/>
    <col min="11" max="11" width="10" customWidth="1"/>
  </cols>
  <sheetData>
    <row r="1" spans="2:11">
      <c r="B1" t="s">
        <v>0</v>
      </c>
      <c r="C1" t="s">
        <v>1</v>
      </c>
      <c r="D1" t="s">
        <v>2</v>
      </c>
      <c r="E1" t="s">
        <v>3</v>
      </c>
      <c r="F1" t="s">
        <v>4</v>
      </c>
      <c r="G1" t="s">
        <v>5</v>
      </c>
      <c r="H1" t="s">
        <v>6</v>
      </c>
      <c r="I1" t="s">
        <v>7</v>
      </c>
      <c r="K1" t="s">
        <v>8</v>
      </c>
    </row>
    <row r="2" spans="2:11">
      <c r="B2" t="s">
        <v>188</v>
      </c>
      <c r="C2" t="s">
        <v>191</v>
      </c>
      <c r="D2" t="s">
        <v>193</v>
      </c>
      <c r="E2" t="s">
        <v>197</v>
      </c>
      <c r="F2" t="s">
        <v>202</v>
      </c>
      <c r="G2">
        <v>3</v>
      </c>
      <c r="H2" t="s">
        <v>205</v>
      </c>
      <c r="I2">
        <v>3</v>
      </c>
      <c r="K2">
        <v>1</v>
      </c>
    </row>
    <row r="3" spans="2:11">
      <c r="B3" t="s">
        <v>189</v>
      </c>
      <c r="C3" t="s">
        <v>192</v>
      </c>
      <c r="D3" t="s">
        <v>194</v>
      </c>
      <c r="E3" t="s">
        <v>198</v>
      </c>
      <c r="F3" t="s">
        <v>203</v>
      </c>
      <c r="G3">
        <v>1</v>
      </c>
      <c r="H3" t="s">
        <v>206</v>
      </c>
      <c r="I3">
        <v>1</v>
      </c>
      <c r="K3">
        <v>2</v>
      </c>
    </row>
    <row r="4" spans="2:11">
      <c r="B4" t="s">
        <v>190</v>
      </c>
      <c r="D4" t="s">
        <v>195</v>
      </c>
      <c r="E4" t="s">
        <v>199</v>
      </c>
      <c r="F4" t="s">
        <v>204</v>
      </c>
      <c r="G4">
        <v>0</v>
      </c>
    </row>
    <row r="5" spans="2:11">
      <c r="D5" t="s">
        <v>196</v>
      </c>
      <c r="E5" t="s">
        <v>200</v>
      </c>
    </row>
    <row r="6" spans="2:11">
      <c r="E6" t="s">
        <v>201</v>
      </c>
    </row>
  </sheetData>
  <pageMargins left="0.7" right="0.7" top="0.75" bottom="0.75" header="0.3" footer="0.3"/>
  <pageSetup orientation="portrait"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9283-AB4C-43E4-969A-209CE90C46F4}">
  <sheetPr>
    <tabColor rgb="FF00B050"/>
  </sheetPr>
  <dimension ref="A1:I89"/>
  <sheetViews>
    <sheetView topLeftCell="A13" zoomScaleNormal="100" workbookViewId="0">
      <selection activeCell="E32" sqref="E32"/>
    </sheetView>
  </sheetViews>
  <sheetFormatPr defaultRowHeight="14.4"/>
  <cols>
    <col min="1" max="1" width="3.109375" customWidth="1"/>
    <col min="2" max="2" width="19.88671875" customWidth="1"/>
    <col min="3" max="3" width="14" customWidth="1"/>
    <col min="4" max="4" width="17.88671875" customWidth="1"/>
    <col min="5" max="5" width="12.88671875" customWidth="1"/>
    <col min="6" max="6" width="9" bestFit="1" customWidth="1"/>
    <col min="7" max="7" width="11.6640625" bestFit="1" customWidth="1"/>
    <col min="8" max="8" width="14.109375" style="1" customWidth="1"/>
    <col min="9" max="9" width="19" customWidth="1"/>
  </cols>
  <sheetData>
    <row r="1" spans="1:9" ht="12.6" customHeight="1" thickBot="1">
      <c r="A1" s="18"/>
      <c r="B1" s="18"/>
      <c r="C1" s="18"/>
      <c r="D1" s="18"/>
      <c r="E1" s="18"/>
      <c r="F1" s="18"/>
      <c r="G1" s="18"/>
    </row>
    <row r="2" spans="1:9" ht="15" thickBot="1">
      <c r="A2" s="18"/>
      <c r="B2" s="137" t="s">
        <v>9</v>
      </c>
      <c r="C2" s="138"/>
      <c r="D2" s="142" t="s">
        <v>10</v>
      </c>
      <c r="E2" s="143"/>
      <c r="F2" s="144"/>
      <c r="G2" s="18"/>
      <c r="H2" s="131" t="s">
        <v>11</v>
      </c>
      <c r="I2" s="132"/>
    </row>
    <row r="3" spans="1:9" ht="15" thickBot="1">
      <c r="A3" s="18"/>
      <c r="B3" s="137" t="s">
        <v>12</v>
      </c>
      <c r="C3" s="138"/>
      <c r="D3" s="119" t="s">
        <v>13</v>
      </c>
      <c r="E3" s="120"/>
      <c r="F3" s="121"/>
      <c r="G3" s="18"/>
      <c r="H3" s="133"/>
      <c r="I3" s="134"/>
    </row>
    <row r="4" spans="1:9" ht="15" thickBot="1">
      <c r="A4" s="18"/>
      <c r="B4" s="137" t="s">
        <v>14</v>
      </c>
      <c r="C4" s="138"/>
      <c r="D4" s="122" t="s">
        <v>15</v>
      </c>
      <c r="E4" s="123"/>
      <c r="F4" s="124"/>
      <c r="G4" s="18"/>
      <c r="H4" s="133"/>
      <c r="I4" s="134"/>
    </row>
    <row r="5" spans="1:9" ht="15" thickBot="1">
      <c r="A5" s="18"/>
      <c r="B5" s="18"/>
      <c r="C5" s="18"/>
      <c r="D5" s="18"/>
      <c r="E5" s="18"/>
      <c r="F5" s="18"/>
      <c r="G5" s="18"/>
      <c r="H5" s="135"/>
      <c r="I5" s="136"/>
    </row>
    <row r="6" spans="1:9" ht="15" thickBot="1">
      <c r="A6" s="18"/>
      <c r="B6" s="85" t="s">
        <v>138</v>
      </c>
      <c r="C6" s="20">
        <v>1</v>
      </c>
      <c r="D6" s="18"/>
      <c r="E6" s="18"/>
      <c r="F6" s="18"/>
      <c r="G6" s="18"/>
      <c r="H6" s="19"/>
      <c r="I6" s="19"/>
    </row>
    <row r="7" spans="1:9">
      <c r="A7" s="18"/>
      <c r="B7" s="18"/>
      <c r="C7" s="18"/>
      <c r="D7" s="18"/>
      <c r="E7" s="18"/>
      <c r="F7" s="18"/>
      <c r="G7" s="18"/>
      <c r="H7" s="21"/>
      <c r="I7" s="18"/>
    </row>
    <row r="8" spans="1:9" ht="40.200000000000003" thickBot="1">
      <c r="A8" s="18"/>
      <c r="B8" s="86" t="s">
        <v>16</v>
      </c>
      <c r="C8" s="87" t="s">
        <v>17</v>
      </c>
      <c r="D8" s="88" t="s">
        <v>18</v>
      </c>
      <c r="E8" s="88" t="s">
        <v>19</v>
      </c>
      <c r="F8" s="88" t="s">
        <v>20</v>
      </c>
      <c r="G8" s="88" t="s">
        <v>21</v>
      </c>
      <c r="H8" s="89" t="s">
        <v>22</v>
      </c>
      <c r="I8" s="90" t="s">
        <v>23</v>
      </c>
    </row>
    <row r="9" spans="1:9" ht="14.4" customHeight="1" thickBot="1">
      <c r="A9" s="18"/>
      <c r="B9" s="139" t="s">
        <v>24</v>
      </c>
      <c r="C9" s="140"/>
      <c r="D9" s="140"/>
      <c r="E9" s="140"/>
      <c r="F9" s="140"/>
      <c r="G9" s="140"/>
      <c r="H9" s="141"/>
      <c r="I9" s="24"/>
    </row>
    <row r="10" spans="1:9">
      <c r="A10" s="18"/>
      <c r="B10" s="77" t="s">
        <v>25</v>
      </c>
      <c r="C10" s="22" t="s">
        <v>139</v>
      </c>
      <c r="D10" s="18"/>
      <c r="E10" s="18" t="s">
        <v>140</v>
      </c>
      <c r="F10" s="18">
        <v>7</v>
      </c>
      <c r="G10" s="23">
        <v>1500</v>
      </c>
      <c r="H10" s="81">
        <f>F10*G10</f>
        <v>10500</v>
      </c>
      <c r="I10" s="24"/>
    </row>
    <row r="11" spans="1:9">
      <c r="A11" s="18"/>
      <c r="B11" s="78" t="s">
        <v>26</v>
      </c>
      <c r="C11" s="22"/>
      <c r="D11" s="18"/>
      <c r="E11" s="18"/>
      <c r="F11" s="18"/>
      <c r="G11" s="23"/>
      <c r="H11" s="82">
        <f>F11*G11</f>
        <v>0</v>
      </c>
      <c r="I11" s="24"/>
    </row>
    <row r="12" spans="1:9">
      <c r="A12" s="18"/>
      <c r="B12" s="78" t="s">
        <v>27</v>
      </c>
      <c r="C12" s="22"/>
      <c r="D12" s="18"/>
      <c r="E12" s="18"/>
      <c r="F12" s="18"/>
      <c r="G12" s="23"/>
      <c r="H12" s="82">
        <f t="shared" ref="H12:H19" si="0">F12*G12</f>
        <v>0</v>
      </c>
      <c r="I12" s="24"/>
    </row>
    <row r="13" spans="1:9">
      <c r="A13" s="18"/>
      <c r="B13" s="78" t="s">
        <v>28</v>
      </c>
      <c r="C13" s="22"/>
      <c r="D13" s="18"/>
      <c r="E13" s="18"/>
      <c r="F13" s="18"/>
      <c r="G13" s="23"/>
      <c r="H13" s="82">
        <f t="shared" si="0"/>
        <v>0</v>
      </c>
      <c r="I13" s="24"/>
    </row>
    <row r="14" spans="1:9">
      <c r="A14" s="18"/>
      <c r="B14" s="78" t="s">
        <v>29</v>
      </c>
      <c r="C14" s="22" t="s">
        <v>30</v>
      </c>
      <c r="D14" s="18"/>
      <c r="E14" s="18" t="s">
        <v>141</v>
      </c>
      <c r="F14" s="18">
        <v>45</v>
      </c>
      <c r="G14" s="23">
        <v>7</v>
      </c>
      <c r="H14" s="82">
        <f t="shared" si="0"/>
        <v>315</v>
      </c>
      <c r="I14" s="24"/>
    </row>
    <row r="15" spans="1:9">
      <c r="A15" s="18"/>
      <c r="B15" s="78" t="s">
        <v>31</v>
      </c>
      <c r="C15" s="22"/>
      <c r="D15" s="18"/>
      <c r="E15" s="18"/>
      <c r="F15" s="18"/>
      <c r="G15" s="23"/>
      <c r="H15" s="82">
        <f t="shared" si="0"/>
        <v>0</v>
      </c>
      <c r="I15" s="24"/>
    </row>
    <row r="16" spans="1:9">
      <c r="A16" s="18"/>
      <c r="B16" s="78" t="s">
        <v>32</v>
      </c>
      <c r="C16" s="22"/>
      <c r="D16" s="18"/>
      <c r="E16" s="18"/>
      <c r="F16" s="18"/>
      <c r="G16" s="23"/>
      <c r="H16" s="82">
        <f t="shared" si="0"/>
        <v>0</v>
      </c>
      <c r="I16" s="24"/>
    </row>
    <row r="17" spans="1:9">
      <c r="A17" s="18"/>
      <c r="B17" s="78" t="s">
        <v>33</v>
      </c>
      <c r="C17" s="22"/>
      <c r="D17" s="18"/>
      <c r="E17" s="18"/>
      <c r="F17" s="18"/>
      <c r="G17" s="23"/>
      <c r="H17" s="82">
        <f t="shared" si="0"/>
        <v>0</v>
      </c>
      <c r="I17" s="24"/>
    </row>
    <row r="18" spans="1:9">
      <c r="A18" s="18"/>
      <c r="B18" s="78" t="s">
        <v>34</v>
      </c>
      <c r="C18" s="22"/>
      <c r="D18" s="18"/>
      <c r="E18" s="18"/>
      <c r="F18" s="18"/>
      <c r="G18" s="23"/>
      <c r="H18" s="82">
        <f t="shared" si="0"/>
        <v>0</v>
      </c>
      <c r="I18" s="24"/>
    </row>
    <row r="19" spans="1:9" ht="15" thickBot="1">
      <c r="A19" s="18"/>
      <c r="B19" s="78" t="s">
        <v>35</v>
      </c>
      <c r="C19" s="22"/>
      <c r="D19" s="18"/>
      <c r="E19" s="18"/>
      <c r="F19" s="18"/>
      <c r="G19" s="23"/>
      <c r="H19" s="82">
        <f t="shared" si="0"/>
        <v>0</v>
      </c>
      <c r="I19" s="24"/>
    </row>
    <row r="20" spans="1:9" ht="15" thickBot="1">
      <c r="A20" s="18"/>
      <c r="B20" s="104" t="s">
        <v>36</v>
      </c>
      <c r="C20" s="105"/>
      <c r="D20" s="105"/>
      <c r="E20" s="105"/>
      <c r="F20" s="105"/>
      <c r="G20" s="106"/>
      <c r="H20" s="25">
        <f>SUM(H10:H19)</f>
        <v>10815</v>
      </c>
      <c r="I20" s="24"/>
    </row>
    <row r="21" spans="1:9" ht="15" thickBot="1">
      <c r="A21" s="18"/>
      <c r="B21" s="116" t="s">
        <v>37</v>
      </c>
      <c r="C21" s="117"/>
      <c r="D21" s="117"/>
      <c r="E21" s="117"/>
      <c r="F21" s="117"/>
      <c r="G21" s="117"/>
      <c r="H21" s="118"/>
      <c r="I21" s="24"/>
    </row>
    <row r="22" spans="1:9">
      <c r="A22" s="18"/>
      <c r="B22" s="79" t="s">
        <v>38</v>
      </c>
      <c r="C22" s="22"/>
      <c r="D22" s="18"/>
      <c r="E22" s="18"/>
      <c r="F22" s="18"/>
      <c r="G22" s="23"/>
      <c r="H22" s="82">
        <f>G22*F22</f>
        <v>0</v>
      </c>
      <c r="I22" s="24"/>
    </row>
    <row r="23" spans="1:9">
      <c r="A23" s="18"/>
      <c r="B23" s="79" t="s">
        <v>39</v>
      </c>
      <c r="C23" s="22"/>
      <c r="D23" s="18"/>
      <c r="E23" s="18"/>
      <c r="F23" s="18"/>
      <c r="G23" s="23"/>
      <c r="H23" s="82">
        <f t="shared" ref="H23:H37" si="1">G23*F23</f>
        <v>0</v>
      </c>
      <c r="I23" s="24"/>
    </row>
    <row r="24" spans="1:9">
      <c r="A24" s="18"/>
      <c r="B24" s="79" t="s">
        <v>40</v>
      </c>
      <c r="C24" s="22"/>
      <c r="D24" s="18"/>
      <c r="E24" s="18"/>
      <c r="F24" s="18"/>
      <c r="G24" s="23"/>
      <c r="H24" s="82">
        <f t="shared" si="1"/>
        <v>0</v>
      </c>
      <c r="I24" s="24"/>
    </row>
    <row r="25" spans="1:9">
      <c r="A25" s="18"/>
      <c r="B25" s="79" t="s">
        <v>41</v>
      </c>
      <c r="C25" s="22"/>
      <c r="D25" s="18"/>
      <c r="E25" s="18"/>
      <c r="F25" s="18"/>
      <c r="G25" s="23"/>
      <c r="H25" s="82">
        <f t="shared" si="1"/>
        <v>0</v>
      </c>
      <c r="I25" s="24"/>
    </row>
    <row r="26" spans="1:9">
      <c r="A26" s="18"/>
      <c r="B26" s="79" t="s">
        <v>42</v>
      </c>
      <c r="C26" s="22" t="s">
        <v>43</v>
      </c>
      <c r="D26" s="18"/>
      <c r="E26" s="18" t="s">
        <v>142</v>
      </c>
      <c r="F26" s="18">
        <v>47</v>
      </c>
      <c r="G26" s="23">
        <v>5</v>
      </c>
      <c r="H26" s="82">
        <f t="shared" si="1"/>
        <v>235</v>
      </c>
      <c r="I26" s="24"/>
    </row>
    <row r="27" spans="1:9">
      <c r="A27" s="18"/>
      <c r="B27" s="79" t="s">
        <v>44</v>
      </c>
      <c r="C27" s="22"/>
      <c r="D27" s="18"/>
      <c r="E27" s="18"/>
      <c r="F27" s="18"/>
      <c r="G27" s="23"/>
      <c r="H27" s="82">
        <f>G27*F27</f>
        <v>0</v>
      </c>
      <c r="I27" s="24"/>
    </row>
    <row r="28" spans="1:9">
      <c r="A28" s="18"/>
      <c r="B28" s="79" t="s">
        <v>45</v>
      </c>
      <c r="C28" s="22"/>
      <c r="D28" s="18"/>
      <c r="E28" s="18"/>
      <c r="F28" s="18"/>
      <c r="G28" s="23"/>
      <c r="H28" s="82">
        <f t="shared" si="1"/>
        <v>0</v>
      </c>
      <c r="I28" s="24"/>
    </row>
    <row r="29" spans="1:9">
      <c r="A29" s="18"/>
      <c r="B29" s="79" t="s">
        <v>46</v>
      </c>
      <c r="C29" s="22"/>
      <c r="D29" s="18"/>
      <c r="E29" s="18"/>
      <c r="F29" s="18"/>
      <c r="G29" s="23"/>
      <c r="H29" s="82">
        <f t="shared" si="1"/>
        <v>0</v>
      </c>
      <c r="I29" s="24"/>
    </row>
    <row r="30" spans="1:9">
      <c r="A30" s="18"/>
      <c r="B30" s="79" t="s">
        <v>47</v>
      </c>
      <c r="C30" s="22"/>
      <c r="D30" s="18"/>
      <c r="E30" s="18"/>
      <c r="F30" s="18"/>
      <c r="G30" s="23"/>
      <c r="H30" s="82">
        <f t="shared" si="1"/>
        <v>0</v>
      </c>
      <c r="I30" s="24"/>
    </row>
    <row r="31" spans="1:9">
      <c r="A31" s="18"/>
      <c r="B31" s="79" t="s">
        <v>48</v>
      </c>
      <c r="C31" s="22"/>
      <c r="D31" s="18"/>
      <c r="E31" s="18"/>
      <c r="F31" s="18"/>
      <c r="G31" s="23"/>
      <c r="H31" s="82">
        <f t="shared" si="1"/>
        <v>0</v>
      </c>
      <c r="I31" s="24"/>
    </row>
    <row r="32" spans="1:9">
      <c r="A32" s="18"/>
      <c r="B32" s="79" t="s">
        <v>49</v>
      </c>
      <c r="C32" s="22" t="s">
        <v>143</v>
      </c>
      <c r="D32" s="18"/>
      <c r="E32" s="18" t="s">
        <v>144</v>
      </c>
      <c r="F32" s="18">
        <v>74</v>
      </c>
      <c r="G32" s="23">
        <v>7</v>
      </c>
      <c r="H32" s="82">
        <f t="shared" si="1"/>
        <v>518</v>
      </c>
      <c r="I32" s="24"/>
    </row>
    <row r="33" spans="1:9">
      <c r="A33" s="18"/>
      <c r="B33" s="79" t="s">
        <v>50</v>
      </c>
      <c r="C33" s="22"/>
      <c r="D33" s="18"/>
      <c r="E33" s="18"/>
      <c r="F33" s="18"/>
      <c r="G33" s="23"/>
      <c r="H33" s="82">
        <f t="shared" si="1"/>
        <v>0</v>
      </c>
      <c r="I33" s="24"/>
    </row>
    <row r="34" spans="1:9">
      <c r="A34" s="18"/>
      <c r="B34" s="79" t="s">
        <v>51</v>
      </c>
      <c r="C34" s="22"/>
      <c r="D34" s="18"/>
      <c r="E34" s="18"/>
      <c r="F34" s="18"/>
      <c r="G34" s="23"/>
      <c r="H34" s="82">
        <f t="shared" si="1"/>
        <v>0</v>
      </c>
      <c r="I34" s="24"/>
    </row>
    <row r="35" spans="1:9">
      <c r="A35" s="18"/>
      <c r="B35" s="79" t="s">
        <v>52</v>
      </c>
      <c r="C35" s="22"/>
      <c r="D35" s="18"/>
      <c r="E35" s="18"/>
      <c r="F35" s="18"/>
      <c r="G35" s="23"/>
      <c r="H35" s="82">
        <f t="shared" si="1"/>
        <v>0</v>
      </c>
      <c r="I35" s="24"/>
    </row>
    <row r="36" spans="1:9">
      <c r="A36" s="18"/>
      <c r="B36" s="79" t="s">
        <v>53</v>
      </c>
      <c r="C36" s="22"/>
      <c r="D36" s="18"/>
      <c r="E36" s="18"/>
      <c r="F36" s="18"/>
      <c r="G36" s="23"/>
      <c r="H36" s="82">
        <f t="shared" si="1"/>
        <v>0</v>
      </c>
      <c r="I36" s="24"/>
    </row>
    <row r="37" spans="1:9">
      <c r="A37" s="18"/>
      <c r="B37" s="79" t="s">
        <v>54</v>
      </c>
      <c r="C37" s="22"/>
      <c r="D37" s="18"/>
      <c r="E37" s="18"/>
      <c r="F37" s="18"/>
      <c r="G37" s="23"/>
      <c r="H37" s="83">
        <f t="shared" si="1"/>
        <v>0</v>
      </c>
      <c r="I37" s="24"/>
    </row>
    <row r="38" spans="1:9" ht="15" customHeight="1" thickBot="1">
      <c r="A38" s="18"/>
      <c r="B38" s="107" t="s">
        <v>55</v>
      </c>
      <c r="C38" s="108"/>
      <c r="D38" s="108"/>
      <c r="E38" s="108"/>
      <c r="F38" s="108"/>
      <c r="G38" s="109"/>
      <c r="H38" s="26">
        <f>SUM(H22:H37)</f>
        <v>753</v>
      </c>
      <c r="I38" s="24"/>
    </row>
    <row r="39" spans="1:9" ht="15" thickBot="1">
      <c r="A39" s="18"/>
      <c r="B39" s="125" t="s">
        <v>56</v>
      </c>
      <c r="C39" s="126"/>
      <c r="D39" s="126"/>
      <c r="E39" s="126"/>
      <c r="F39" s="126"/>
      <c r="G39" s="126"/>
      <c r="H39" s="127"/>
      <c r="I39" s="24"/>
    </row>
    <row r="40" spans="1:9">
      <c r="A40" s="18"/>
      <c r="B40" s="80" t="s">
        <v>57</v>
      </c>
      <c r="C40" s="22"/>
      <c r="D40" s="18"/>
      <c r="E40" s="18"/>
      <c r="F40" s="18"/>
      <c r="G40" s="23"/>
      <c r="H40" s="82">
        <f>G40*F40</f>
        <v>0</v>
      </c>
      <c r="I40" s="24"/>
    </row>
    <row r="41" spans="1:9">
      <c r="A41" s="18"/>
      <c r="B41" s="80" t="s">
        <v>58</v>
      </c>
      <c r="C41" s="22"/>
      <c r="D41" s="18"/>
      <c r="E41" s="18"/>
      <c r="F41" s="18"/>
      <c r="G41" s="23"/>
      <c r="H41" s="82">
        <f t="shared" ref="H41:H49" si="2">G41*F41</f>
        <v>0</v>
      </c>
      <c r="I41" s="24"/>
    </row>
    <row r="42" spans="1:9">
      <c r="A42" s="18"/>
      <c r="B42" s="80" t="s">
        <v>59</v>
      </c>
      <c r="C42" s="22"/>
      <c r="D42" s="18"/>
      <c r="E42" s="18"/>
      <c r="F42" s="18"/>
      <c r="G42" s="23"/>
      <c r="H42" s="82">
        <f t="shared" si="2"/>
        <v>0</v>
      </c>
      <c r="I42" s="24"/>
    </row>
    <row r="43" spans="1:9">
      <c r="A43" s="18"/>
      <c r="B43" s="80" t="s">
        <v>60</v>
      </c>
      <c r="C43" s="22"/>
      <c r="D43" s="18"/>
      <c r="E43" s="18"/>
      <c r="F43" s="18"/>
      <c r="G43" s="23"/>
      <c r="H43" s="82">
        <f t="shared" si="2"/>
        <v>0</v>
      </c>
      <c r="I43" s="24"/>
    </row>
    <row r="44" spans="1:9">
      <c r="A44" s="18"/>
      <c r="B44" s="80" t="s">
        <v>61</v>
      </c>
      <c r="C44" s="22"/>
      <c r="D44" s="18"/>
      <c r="E44" s="18"/>
      <c r="F44" s="18"/>
      <c r="G44" s="23"/>
      <c r="H44" s="82">
        <f t="shared" si="2"/>
        <v>0</v>
      </c>
      <c r="I44" s="24"/>
    </row>
    <row r="45" spans="1:9">
      <c r="A45" s="18"/>
      <c r="B45" s="80" t="s">
        <v>62</v>
      </c>
      <c r="C45" s="22" t="s">
        <v>145</v>
      </c>
      <c r="D45" s="18"/>
      <c r="E45" s="18" t="s">
        <v>146</v>
      </c>
      <c r="F45" s="18">
        <v>7</v>
      </c>
      <c r="G45" s="23">
        <v>1</v>
      </c>
      <c r="H45" s="82">
        <f t="shared" si="2"/>
        <v>7</v>
      </c>
      <c r="I45" s="24"/>
    </row>
    <row r="46" spans="1:9">
      <c r="A46" s="18"/>
      <c r="B46" s="80" t="s">
        <v>63</v>
      </c>
      <c r="C46" s="22"/>
      <c r="D46" s="18"/>
      <c r="E46" s="18"/>
      <c r="F46" s="18"/>
      <c r="G46" s="23"/>
      <c r="H46" s="82">
        <f t="shared" si="2"/>
        <v>0</v>
      </c>
      <c r="I46" s="24"/>
    </row>
    <row r="47" spans="1:9">
      <c r="A47" s="18"/>
      <c r="B47" s="80" t="s">
        <v>64</v>
      </c>
      <c r="C47" s="22"/>
      <c r="D47" s="18"/>
      <c r="E47" s="18"/>
      <c r="F47" s="18"/>
      <c r="G47" s="23"/>
      <c r="H47" s="82">
        <f t="shared" si="2"/>
        <v>0</v>
      </c>
      <c r="I47" s="24"/>
    </row>
    <row r="48" spans="1:9">
      <c r="A48" s="18"/>
      <c r="B48" s="80" t="s">
        <v>65</v>
      </c>
      <c r="C48" s="22"/>
      <c r="D48" s="18"/>
      <c r="E48" s="18"/>
      <c r="F48" s="18"/>
      <c r="G48" s="23"/>
      <c r="H48" s="82">
        <f t="shared" si="2"/>
        <v>0</v>
      </c>
      <c r="I48" s="24"/>
    </row>
    <row r="49" spans="1:9">
      <c r="A49" s="18"/>
      <c r="B49" s="80" t="s">
        <v>66</v>
      </c>
      <c r="C49" s="22"/>
      <c r="D49" s="18"/>
      <c r="E49" s="18"/>
      <c r="F49" s="18"/>
      <c r="G49" s="23"/>
      <c r="H49" s="83">
        <f t="shared" si="2"/>
        <v>0</v>
      </c>
      <c r="I49" s="24"/>
    </row>
    <row r="50" spans="1:9" ht="15" thickBot="1">
      <c r="A50" s="18"/>
      <c r="B50" s="110" t="s">
        <v>67</v>
      </c>
      <c r="C50" s="111"/>
      <c r="D50" s="111"/>
      <c r="E50" s="111"/>
      <c r="F50" s="111"/>
      <c r="G50" s="112"/>
      <c r="H50" s="25">
        <f>SUM(H40:H49)</f>
        <v>7</v>
      </c>
      <c r="I50" s="24"/>
    </row>
    <row r="51" spans="1:9" ht="15" thickBot="1">
      <c r="A51" s="18"/>
      <c r="B51" s="128" t="s">
        <v>68</v>
      </c>
      <c r="C51" s="129"/>
      <c r="D51" s="129"/>
      <c r="E51" s="129"/>
      <c r="F51" s="129"/>
      <c r="G51" s="129"/>
      <c r="H51" s="130"/>
      <c r="I51" s="24"/>
    </row>
    <row r="52" spans="1:9">
      <c r="A52" s="18"/>
      <c r="B52" s="84" t="s">
        <v>69</v>
      </c>
      <c r="C52" s="22"/>
      <c r="D52" s="18"/>
      <c r="E52" s="18"/>
      <c r="F52" s="18"/>
      <c r="G52" s="23"/>
      <c r="H52" s="82">
        <f>G52*F52</f>
        <v>0</v>
      </c>
      <c r="I52" s="24"/>
    </row>
    <row r="53" spans="1:9">
      <c r="A53" s="18"/>
      <c r="B53" s="84" t="s">
        <v>70</v>
      </c>
      <c r="C53" s="22"/>
      <c r="D53" s="18"/>
      <c r="E53" s="18"/>
      <c r="F53" s="18"/>
      <c r="G53" s="23"/>
      <c r="H53" s="82">
        <f t="shared" ref="H53:H61" si="3">G53*F53</f>
        <v>0</v>
      </c>
      <c r="I53" s="24"/>
    </row>
    <row r="54" spans="1:9">
      <c r="A54" s="18"/>
      <c r="B54" s="84" t="s">
        <v>71</v>
      </c>
      <c r="C54" s="22"/>
      <c r="D54" s="18"/>
      <c r="E54" s="18"/>
      <c r="F54" s="18"/>
      <c r="G54" s="23"/>
      <c r="H54" s="82">
        <f t="shared" si="3"/>
        <v>0</v>
      </c>
      <c r="I54" s="24"/>
    </row>
    <row r="55" spans="1:9">
      <c r="A55" s="18"/>
      <c r="B55" s="84" t="s">
        <v>72</v>
      </c>
      <c r="C55" s="22" t="s">
        <v>147</v>
      </c>
      <c r="D55" s="18"/>
      <c r="E55" s="18" t="s">
        <v>148</v>
      </c>
      <c r="F55" s="18">
        <v>75</v>
      </c>
      <c r="G55" s="23">
        <v>4</v>
      </c>
      <c r="H55" s="82">
        <f t="shared" si="3"/>
        <v>300</v>
      </c>
      <c r="I55" s="24"/>
    </row>
    <row r="56" spans="1:9">
      <c r="A56" s="18"/>
      <c r="B56" s="84" t="s">
        <v>73</v>
      </c>
      <c r="C56" s="22"/>
      <c r="D56" s="18"/>
      <c r="E56" s="18"/>
      <c r="F56" s="18"/>
      <c r="G56" s="23"/>
      <c r="H56" s="82">
        <f t="shared" si="3"/>
        <v>0</v>
      </c>
      <c r="I56" s="24"/>
    </row>
    <row r="57" spans="1:9">
      <c r="A57" s="18"/>
      <c r="B57" s="84" t="s">
        <v>74</v>
      </c>
      <c r="C57" s="22"/>
      <c r="D57" s="18"/>
      <c r="E57" s="18"/>
      <c r="F57" s="18"/>
      <c r="G57" s="23"/>
      <c r="H57" s="82">
        <f t="shared" si="3"/>
        <v>0</v>
      </c>
      <c r="I57" s="24"/>
    </row>
    <row r="58" spans="1:9">
      <c r="A58" s="18"/>
      <c r="B58" s="84" t="s">
        <v>75</v>
      </c>
      <c r="C58" s="22"/>
      <c r="D58" s="18"/>
      <c r="E58" s="18"/>
      <c r="F58" s="18"/>
      <c r="G58" s="23"/>
      <c r="H58" s="82">
        <f t="shared" si="3"/>
        <v>0</v>
      </c>
      <c r="I58" s="24"/>
    </row>
    <row r="59" spans="1:9">
      <c r="A59" s="18"/>
      <c r="B59" s="84" t="s">
        <v>76</v>
      </c>
      <c r="C59" s="22"/>
      <c r="D59" s="18"/>
      <c r="E59" s="18"/>
      <c r="F59" s="18"/>
      <c r="G59" s="23"/>
      <c r="H59" s="82">
        <f t="shared" si="3"/>
        <v>0</v>
      </c>
      <c r="I59" s="24"/>
    </row>
    <row r="60" spans="1:9">
      <c r="A60" s="18"/>
      <c r="B60" s="84" t="s">
        <v>77</v>
      </c>
      <c r="C60" s="22"/>
      <c r="D60" s="18"/>
      <c r="E60" s="18"/>
      <c r="F60" s="18"/>
      <c r="G60" s="23"/>
      <c r="H60" s="82">
        <f t="shared" si="3"/>
        <v>0</v>
      </c>
      <c r="I60" s="24"/>
    </row>
    <row r="61" spans="1:9">
      <c r="A61" s="18"/>
      <c r="B61" s="84" t="s">
        <v>78</v>
      </c>
      <c r="C61" s="22"/>
      <c r="D61" s="18"/>
      <c r="E61" s="18"/>
      <c r="F61" s="18"/>
      <c r="G61" s="23"/>
      <c r="H61" s="83">
        <f t="shared" si="3"/>
        <v>0</v>
      </c>
      <c r="I61" s="24"/>
    </row>
    <row r="62" spans="1:9">
      <c r="A62" s="18"/>
      <c r="B62" s="113" t="s">
        <v>79</v>
      </c>
      <c r="C62" s="114"/>
      <c r="D62" s="114"/>
      <c r="E62" s="114"/>
      <c r="F62" s="114"/>
      <c r="G62" s="115"/>
      <c r="H62" s="27">
        <f>SUM(H52:H61)</f>
        <v>300</v>
      </c>
      <c r="I62" s="24"/>
    </row>
    <row r="63" spans="1:9">
      <c r="A63" s="18"/>
      <c r="B63" s="101" t="s">
        <v>80</v>
      </c>
      <c r="C63" s="102"/>
      <c r="D63" s="102"/>
      <c r="E63" s="102"/>
      <c r="F63" s="102"/>
      <c r="G63" s="103"/>
      <c r="H63" s="28">
        <f>(H20+H38+H50+H62)</f>
        <v>11875</v>
      </c>
      <c r="I63" s="24"/>
    </row>
    <row r="64" spans="1:9">
      <c r="A64" s="18"/>
      <c r="B64" s="97" t="s">
        <v>81</v>
      </c>
      <c r="C64" s="98"/>
      <c r="D64" s="98"/>
      <c r="E64" s="98"/>
      <c r="F64" s="98"/>
      <c r="G64" s="98"/>
      <c r="H64" s="29">
        <f>7%*H63</f>
        <v>831.25000000000011</v>
      </c>
      <c r="I64" s="30" t="s">
        <v>82</v>
      </c>
    </row>
    <row r="65" spans="1:9" ht="21.6" customHeight="1">
      <c r="A65" s="18"/>
      <c r="B65" s="99" t="s">
        <v>83</v>
      </c>
      <c r="C65" s="100"/>
      <c r="D65" s="100"/>
      <c r="E65" s="100"/>
      <c r="F65" s="100"/>
      <c r="G65" s="100"/>
      <c r="H65" s="31">
        <f>H63+H64</f>
        <v>12706.25</v>
      </c>
      <c r="I65" s="32"/>
    </row>
    <row r="66" spans="1:9">
      <c r="A66" s="18"/>
      <c r="B66" s="18"/>
      <c r="C66" s="18"/>
      <c r="D66" s="18"/>
      <c r="E66" s="18"/>
      <c r="F66" s="18"/>
      <c r="G66" s="18"/>
      <c r="H66" s="21"/>
      <c r="I66" s="18"/>
    </row>
    <row r="67" spans="1:9">
      <c r="A67" s="18"/>
      <c r="B67" s="18"/>
      <c r="C67" s="18"/>
      <c r="D67" s="18"/>
      <c r="E67" s="18"/>
      <c r="F67" s="18"/>
      <c r="G67" s="18"/>
      <c r="H67" s="21"/>
      <c r="I67" s="18"/>
    </row>
    <row r="68" spans="1:9">
      <c r="A68" s="18"/>
      <c r="B68" s="18"/>
      <c r="C68" s="18"/>
      <c r="D68" s="18"/>
      <c r="E68" s="18"/>
      <c r="F68" s="18"/>
      <c r="G68" s="18"/>
      <c r="H68" s="21"/>
      <c r="I68" s="18"/>
    </row>
    <row r="69" spans="1:9">
      <c r="A69" s="18"/>
      <c r="B69" s="18"/>
      <c r="C69" s="18"/>
      <c r="D69" s="18"/>
      <c r="E69" s="18"/>
      <c r="F69" s="18"/>
      <c r="G69" s="18"/>
      <c r="H69" s="21"/>
      <c r="I69" s="18"/>
    </row>
    <row r="70" spans="1:9">
      <c r="A70" s="18"/>
      <c r="B70" s="18"/>
      <c r="C70" s="18"/>
      <c r="D70" s="18"/>
      <c r="E70" s="18"/>
      <c r="F70" s="18"/>
      <c r="G70" s="18"/>
      <c r="H70" s="21"/>
      <c r="I70" s="18"/>
    </row>
    <row r="71" spans="1:9">
      <c r="A71" s="18"/>
      <c r="B71" s="18"/>
      <c r="C71" s="18"/>
      <c r="D71" s="18"/>
      <c r="E71" s="18"/>
      <c r="F71" s="18"/>
      <c r="G71" s="18"/>
      <c r="H71" s="21"/>
      <c r="I71" s="18"/>
    </row>
    <row r="72" spans="1:9">
      <c r="A72" s="18"/>
      <c r="B72" s="18"/>
      <c r="C72" s="18"/>
      <c r="D72" s="18"/>
      <c r="E72" s="18"/>
      <c r="F72" s="18"/>
      <c r="G72" s="18"/>
      <c r="H72" s="21"/>
      <c r="I72" s="18"/>
    </row>
    <row r="73" spans="1:9">
      <c r="A73" s="18"/>
      <c r="B73" s="18"/>
      <c r="C73" s="18"/>
      <c r="D73" s="18"/>
      <c r="E73" s="18"/>
      <c r="F73" s="18"/>
      <c r="G73" s="18"/>
      <c r="H73" s="21"/>
      <c r="I73" s="18"/>
    </row>
    <row r="74" spans="1:9">
      <c r="A74" s="18"/>
      <c r="B74" s="18"/>
      <c r="C74" s="18"/>
      <c r="D74" s="18"/>
      <c r="E74" s="18"/>
      <c r="F74" s="18"/>
      <c r="G74" s="18"/>
      <c r="H74" s="21"/>
      <c r="I74" s="18"/>
    </row>
    <row r="75" spans="1:9">
      <c r="A75" s="18"/>
      <c r="B75" s="18"/>
      <c r="C75" s="18"/>
      <c r="D75" s="18"/>
      <c r="E75" s="18"/>
      <c r="F75" s="18"/>
      <c r="G75" s="18"/>
      <c r="H75" s="21"/>
      <c r="I75" s="18"/>
    </row>
    <row r="76" spans="1:9">
      <c r="A76" s="18"/>
      <c r="B76" s="18"/>
      <c r="C76" s="18"/>
      <c r="D76" s="18"/>
      <c r="E76" s="18"/>
      <c r="F76" s="18"/>
      <c r="G76" s="18"/>
      <c r="H76" s="21"/>
      <c r="I76" s="18"/>
    </row>
    <row r="77" spans="1:9">
      <c r="A77" s="18"/>
      <c r="B77" s="18"/>
      <c r="C77" s="18"/>
      <c r="D77" s="18"/>
      <c r="E77" s="18"/>
      <c r="F77" s="18"/>
      <c r="G77" s="18"/>
      <c r="H77" s="21"/>
      <c r="I77" s="18"/>
    </row>
    <row r="78" spans="1:9">
      <c r="A78" s="18"/>
      <c r="B78" s="18"/>
      <c r="C78" s="18"/>
      <c r="D78" s="18"/>
      <c r="E78" s="18"/>
      <c r="F78" s="18"/>
      <c r="G78" s="18"/>
      <c r="H78" s="21"/>
      <c r="I78" s="18"/>
    </row>
    <row r="79" spans="1:9">
      <c r="A79" s="18"/>
      <c r="B79" s="18"/>
      <c r="C79" s="18"/>
      <c r="D79" s="18"/>
      <c r="E79" s="18"/>
      <c r="F79" s="18"/>
      <c r="G79" s="18"/>
      <c r="H79" s="21"/>
      <c r="I79" s="18"/>
    </row>
    <row r="80" spans="1:9">
      <c r="A80" s="18"/>
      <c r="B80" s="18"/>
      <c r="C80" s="18"/>
      <c r="D80" s="18"/>
      <c r="E80" s="18"/>
      <c r="F80" s="18"/>
      <c r="G80" s="18"/>
      <c r="H80" s="21"/>
      <c r="I80" s="18"/>
    </row>
    <row r="81" spans="1:9">
      <c r="A81" s="18"/>
      <c r="B81" s="18"/>
      <c r="C81" s="18"/>
      <c r="D81" s="18"/>
      <c r="E81" s="18"/>
      <c r="F81" s="18"/>
      <c r="G81" s="18"/>
      <c r="H81" s="21"/>
      <c r="I81" s="18"/>
    </row>
    <row r="82" spans="1:9">
      <c r="A82" s="18"/>
      <c r="B82" s="18"/>
      <c r="C82" s="18"/>
      <c r="D82" s="18"/>
      <c r="E82" s="18"/>
      <c r="F82" s="18"/>
      <c r="G82" s="18"/>
      <c r="H82" s="21"/>
      <c r="I82" s="18"/>
    </row>
    <row r="83" spans="1:9">
      <c r="A83" s="18"/>
      <c r="B83" s="18"/>
      <c r="C83" s="18"/>
      <c r="D83" s="18"/>
      <c r="E83" s="18"/>
      <c r="F83" s="18"/>
      <c r="G83" s="18"/>
      <c r="H83" s="21"/>
      <c r="I83" s="18"/>
    </row>
    <row r="84" spans="1:9">
      <c r="A84" s="18"/>
      <c r="B84" s="18"/>
      <c r="C84" s="18"/>
      <c r="D84" s="18"/>
      <c r="E84" s="18"/>
      <c r="F84" s="18"/>
      <c r="G84" s="18"/>
      <c r="H84" s="21"/>
      <c r="I84" s="18"/>
    </row>
    <row r="85" spans="1:9">
      <c r="A85" s="18"/>
      <c r="B85" s="18"/>
      <c r="C85" s="18"/>
      <c r="D85" s="18"/>
      <c r="E85" s="18"/>
      <c r="F85" s="18"/>
      <c r="G85" s="18"/>
      <c r="H85" s="21"/>
      <c r="I85" s="18"/>
    </row>
    <row r="86" spans="1:9">
      <c r="A86" s="18"/>
      <c r="B86" s="18"/>
      <c r="C86" s="18"/>
      <c r="D86" s="18"/>
      <c r="E86" s="18"/>
      <c r="F86" s="18"/>
      <c r="G86" s="18"/>
      <c r="H86" s="21"/>
      <c r="I86" s="18"/>
    </row>
    <row r="87" spans="1:9">
      <c r="A87" s="18"/>
      <c r="B87" s="18"/>
      <c r="C87" s="18"/>
      <c r="D87" s="18"/>
      <c r="E87" s="18"/>
      <c r="F87" s="18"/>
      <c r="G87" s="18"/>
      <c r="H87" s="21"/>
      <c r="I87" s="18"/>
    </row>
    <row r="88" spans="1:9">
      <c r="A88" s="18"/>
      <c r="B88" s="18"/>
      <c r="C88" s="18"/>
      <c r="D88" s="18"/>
      <c r="E88" s="18"/>
      <c r="F88" s="18"/>
      <c r="G88" s="18"/>
      <c r="H88" s="21"/>
      <c r="I88" s="18"/>
    </row>
    <row r="89" spans="1:9">
      <c r="A89" s="18"/>
      <c r="B89" s="18"/>
      <c r="C89" s="18"/>
      <c r="D89" s="18"/>
      <c r="E89" s="18"/>
      <c r="F89" s="18"/>
      <c r="G89" s="18"/>
      <c r="H89" s="21"/>
      <c r="I89" s="18"/>
    </row>
  </sheetData>
  <mergeCells count="18">
    <mergeCell ref="D3:F3"/>
    <mergeCell ref="D4:F4"/>
    <mergeCell ref="B39:H39"/>
    <mergeCell ref="B51:H51"/>
    <mergeCell ref="H2:I5"/>
    <mergeCell ref="B2:C2"/>
    <mergeCell ref="B3:C3"/>
    <mergeCell ref="B4:C4"/>
    <mergeCell ref="B9:H9"/>
    <mergeCell ref="D2:F2"/>
    <mergeCell ref="B64:G64"/>
    <mergeCell ref="B65:G65"/>
    <mergeCell ref="B63:G63"/>
    <mergeCell ref="B20:G20"/>
    <mergeCell ref="B38:G38"/>
    <mergeCell ref="B50:G50"/>
    <mergeCell ref="B62:G62"/>
    <mergeCell ref="B21:H21"/>
  </mergeCells>
  <pageMargins left="0.7" right="0.7" top="0.75" bottom="0.75" header="0.3" footer="0.3"/>
  <pageSetup orientation="landscape" r:id="rId1"/>
  <headerFooter>
    <oddHeader>&amp;LAllegato 2 - Budget&amp;C&amp;R</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xr:uid="{87690D77-D549-4C27-B1A4-9E693FBF2D71}">
          <x14:formula1>
            <xm:f>convalidate!$B$2:$B$4</xm:f>
          </x14:formula1>
          <xm:sqref>C10:C19 C22:C37 C40:C49 C52:C61</xm:sqref>
        </x14:dataValidation>
        <x14:dataValidation type="list" allowBlank="1" showInputMessage="1" showErrorMessage="1" xr:uid="{9D260232-CEE7-4990-AD38-7815DF37B0D5}">
          <x14:formula1>
            <xm:f>convalidate!$E$2:$E$6</xm:f>
          </x14:formula1>
          <xm:sqref>E52:E61 E22:E37 E40:E49</xm:sqref>
        </x14:dataValidation>
        <x14:dataValidation type="list" allowBlank="1" showInputMessage="1" showErrorMessage="1" xr:uid="{C791883D-E0D7-4077-A058-29225D3B84EB}">
          <x14:formula1>
            <xm:f>convalidate!$E$2:$E$2</xm:f>
          </x14:formula1>
          <xm:sqref>E10:E19</xm:sqref>
        </x14:dataValidation>
        <x14:dataValidation type="list" allowBlank="1" showInputMessage="1" showErrorMessage="1" xr:uid="{5521C5F0-FB8F-4B78-8A81-B9444BADB2BD}">
          <x14:formula1>
            <xm:f>convalidate!$K$2:$K$3</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8917E-D8BC-49ED-AB43-1EBABF53089D}">
  <dimension ref="A1:Q22"/>
  <sheetViews>
    <sheetView tabSelected="1" topLeftCell="A8" zoomScaleNormal="100" workbookViewId="0">
      <selection activeCell="J18" sqref="J18"/>
    </sheetView>
  </sheetViews>
  <sheetFormatPr defaultRowHeight="14.4" outlineLevelRow="1"/>
  <cols>
    <col min="1" max="1" width="3" customWidth="1"/>
    <col min="2" max="2" width="19.6640625" customWidth="1"/>
    <col min="3" max="3" width="9.44140625" customWidth="1"/>
    <col min="4" max="4" width="6.6640625" customWidth="1"/>
    <col min="5" max="5" width="6.5546875" customWidth="1"/>
    <col min="6" max="6" width="4.5546875" customWidth="1"/>
    <col min="7" max="7" width="2.44140625" customWidth="1"/>
    <col min="8" max="8" width="13.33203125" customWidth="1"/>
    <col min="9" max="9" width="13.88671875" customWidth="1"/>
    <col min="10" max="10" width="13.33203125" customWidth="1"/>
    <col min="11" max="11" width="13.44140625" customWidth="1"/>
    <col min="12" max="12" width="2.44140625" customWidth="1"/>
    <col min="13" max="13" width="20" customWidth="1"/>
    <col min="14" max="14" width="7.109375" customWidth="1"/>
    <col min="15" max="15" width="23.88671875" customWidth="1"/>
    <col min="16" max="16" width="21.44140625" customWidth="1"/>
    <col min="17" max="17" width="27.44140625" customWidth="1"/>
  </cols>
  <sheetData>
    <row r="1" spans="1:17" ht="15" thickBot="1">
      <c r="A1" s="18"/>
      <c r="B1" s="18"/>
      <c r="C1" s="18"/>
      <c r="D1" s="18"/>
      <c r="E1" s="18"/>
      <c r="F1" s="18"/>
      <c r="G1" s="18"/>
      <c r="H1" s="18"/>
      <c r="I1" s="18"/>
      <c r="J1" s="18"/>
      <c r="K1" s="18"/>
      <c r="L1" s="18"/>
      <c r="M1" s="18"/>
    </row>
    <row r="2" spans="1:17" ht="15" thickBot="1">
      <c r="A2" s="18"/>
      <c r="B2" s="137" t="s">
        <v>187</v>
      </c>
      <c r="C2" s="138"/>
      <c r="D2" s="142" t="s">
        <v>149</v>
      </c>
      <c r="E2" s="143"/>
      <c r="F2" s="144"/>
      <c r="G2" s="18"/>
      <c r="J2" s="145" t="s">
        <v>150</v>
      </c>
      <c r="K2" s="146"/>
      <c r="L2" s="18"/>
      <c r="M2" s="18"/>
    </row>
    <row r="3" spans="1:17" ht="15" thickBot="1">
      <c r="A3" s="18"/>
      <c r="B3" s="137" t="s">
        <v>151</v>
      </c>
      <c r="C3" s="138"/>
      <c r="D3" s="119" t="s">
        <v>152</v>
      </c>
      <c r="E3" s="120"/>
      <c r="F3" s="121"/>
      <c r="G3" s="18"/>
      <c r="J3" s="147"/>
      <c r="K3" s="148"/>
      <c r="L3" s="18"/>
      <c r="M3" s="18"/>
    </row>
    <row r="4" spans="1:17" ht="31.95" customHeight="1" thickBot="1">
      <c r="A4" s="18"/>
      <c r="B4" s="137" t="s">
        <v>153</v>
      </c>
      <c r="C4" s="138"/>
      <c r="D4" s="122" t="s">
        <v>154</v>
      </c>
      <c r="E4" s="123"/>
      <c r="F4" s="124"/>
      <c r="G4" s="18"/>
      <c r="J4" s="147"/>
      <c r="K4" s="148"/>
      <c r="L4" s="18"/>
      <c r="M4" s="18"/>
    </row>
    <row r="5" spans="1:17" ht="15" thickBot="1">
      <c r="A5" s="18"/>
      <c r="B5" s="18"/>
      <c r="C5" s="18"/>
      <c r="D5" s="18"/>
      <c r="E5" s="18"/>
      <c r="F5" s="18"/>
      <c r="G5" s="18"/>
      <c r="J5" s="149"/>
      <c r="K5" s="150"/>
      <c r="L5" s="18"/>
      <c r="M5" s="18"/>
    </row>
    <row r="6" spans="1:17" ht="15" thickBot="1">
      <c r="A6" s="18"/>
      <c r="B6" s="85" t="s">
        <v>155</v>
      </c>
      <c r="C6" s="20">
        <v>1</v>
      </c>
      <c r="D6" s="18"/>
      <c r="E6" s="18"/>
      <c r="F6" s="18"/>
      <c r="G6" s="18"/>
      <c r="H6" s="19"/>
      <c r="I6" s="19"/>
      <c r="J6" s="18"/>
      <c r="K6" s="18"/>
      <c r="L6" s="18"/>
      <c r="M6" s="18"/>
    </row>
    <row r="7" spans="1:17" ht="15" thickBot="1">
      <c r="A7" s="18"/>
      <c r="B7" s="18"/>
      <c r="C7" s="18"/>
      <c r="D7" s="18"/>
      <c r="E7" s="18"/>
      <c r="F7" s="18"/>
      <c r="G7" s="18"/>
      <c r="H7" s="18"/>
      <c r="I7" s="18"/>
      <c r="J7" s="18"/>
      <c r="K7" s="18"/>
      <c r="L7" s="18"/>
      <c r="M7" s="18"/>
    </row>
    <row r="8" spans="1:17">
      <c r="A8" s="18"/>
      <c r="B8" s="18"/>
      <c r="C8" s="18"/>
      <c r="D8" s="18"/>
      <c r="E8" s="18"/>
      <c r="F8" s="18"/>
      <c r="G8" s="18"/>
      <c r="H8" s="157" t="s">
        <v>84</v>
      </c>
      <c r="I8" s="158"/>
      <c r="J8" s="158"/>
      <c r="K8" s="159"/>
      <c r="L8" s="36"/>
      <c r="M8" s="18"/>
    </row>
    <row r="9" spans="1:17" ht="28.8" outlineLevel="1">
      <c r="A9" s="18"/>
      <c r="B9" s="18"/>
      <c r="C9" s="18"/>
      <c r="D9" s="18"/>
      <c r="E9" s="18"/>
      <c r="F9" s="18"/>
      <c r="G9" s="18"/>
      <c r="H9" s="37" t="s">
        <v>85</v>
      </c>
      <c r="I9" s="38" t="s">
        <v>86</v>
      </c>
      <c r="J9" s="38" t="s">
        <v>87</v>
      </c>
      <c r="K9" s="39" t="s">
        <v>88</v>
      </c>
      <c r="L9" s="18"/>
      <c r="M9" s="40" t="s">
        <v>89</v>
      </c>
      <c r="O9" s="17" t="s">
        <v>90</v>
      </c>
      <c r="P9" s="17" t="s">
        <v>91</v>
      </c>
      <c r="Q9" s="17" t="s">
        <v>92</v>
      </c>
    </row>
    <row r="10" spans="1:17" ht="26.25" customHeight="1" thickBot="1">
      <c r="A10" s="18"/>
      <c r="B10" s="163" t="s">
        <v>93</v>
      </c>
      <c r="C10" s="164"/>
      <c r="D10" s="164"/>
      <c r="E10" s="164"/>
      <c r="F10" s="164"/>
      <c r="G10" s="165"/>
      <c r="H10" s="41">
        <f>SUM(I10:K10)</f>
        <v>10815</v>
      </c>
      <c r="I10" s="42">
        <f>SUMIF(Budget!$C$10:$C$19,'Recap budget'!$I$9,Budget!$H$10:$H$19)</f>
        <v>10500</v>
      </c>
      <c r="J10" s="42">
        <f>SUMIF(Budget!C$10:C$19,'Recap budget'!J$9,Budget!H$10:H$19)</f>
        <v>0</v>
      </c>
      <c r="K10" s="43">
        <f>SUMIF(Budget!$C$10:$C$19,'Recap budget'!$K$9,Budget!$H$10:$H$19)</f>
        <v>315</v>
      </c>
      <c r="L10" s="44"/>
      <c r="M10" s="34" t="str">
        <f>IF(H10&lt;=H14*80%,"OK","REDUCE HR COMPONENT")</f>
        <v>REDUCE HR COMPONENT</v>
      </c>
      <c r="N10" s="16"/>
      <c r="O10" s="15" t="str">
        <f>IF(I10&lt;=I14*80%,"OK","REDUCE HR COMPONENT LEAD APPLICANT")</f>
        <v>REDUCE HR COMPONENT LEAD APPLICANT</v>
      </c>
      <c r="P10" s="15" t="str">
        <f>IF(J10&lt;=J14*80%,"OK","REDUCE HR COMPONENT Co-Applicant 1")</f>
        <v>OK</v>
      </c>
      <c r="Q10" s="15" t="str">
        <f>IF(K10&lt;=K14*80%,"OK","REDUCE HR COMPONENT Co-applicant 2")</f>
        <v>REDUCE HR COMPONENT Co-applicant 2</v>
      </c>
    </row>
    <row r="11" spans="1:17" ht="27" customHeight="1">
      <c r="A11" s="18"/>
      <c r="B11" s="166" t="s">
        <v>156</v>
      </c>
      <c r="C11" s="167"/>
      <c r="D11" s="167"/>
      <c r="E11" s="167"/>
      <c r="F11" s="167"/>
      <c r="G11" s="168"/>
      <c r="H11" s="45">
        <f>SUM(I11:K11)</f>
        <v>753</v>
      </c>
      <c r="I11" s="46">
        <f>SUMIF(Budget!$C22:$C$37,'Recap budget'!$I$9,Budget!$H$22:$H$37)</f>
        <v>518</v>
      </c>
      <c r="J11" s="46">
        <f>SUMIF(Budget!$C22:$C$37,'Recap budget'!$J$9,Budget!$H$22:$H$37)</f>
        <v>235</v>
      </c>
      <c r="K11" s="46">
        <f>SUMIF(Budget!$C22:$C$37,'Recap budget'!$K$9,Budget!$H$22:$H$37)</f>
        <v>0</v>
      </c>
      <c r="L11" s="44"/>
      <c r="M11" s="95" t="s">
        <v>184</v>
      </c>
      <c r="O11" s="96" t="s">
        <v>185</v>
      </c>
      <c r="Q11" s="96" t="s">
        <v>186</v>
      </c>
    </row>
    <row r="12" spans="1:17" ht="27" customHeight="1">
      <c r="A12" s="18"/>
      <c r="B12" s="169" t="s">
        <v>157</v>
      </c>
      <c r="C12" s="170"/>
      <c r="D12" s="170"/>
      <c r="E12" s="170"/>
      <c r="F12" s="170"/>
      <c r="G12" s="171"/>
      <c r="H12" s="47">
        <f>SUM(I12:K12)</f>
        <v>7</v>
      </c>
      <c r="I12" s="48">
        <f>SUMIF(Budget!$C$40:$C$49,'Recap budget'!$I$9,Budget!$H$40:$H$49)</f>
        <v>0</v>
      </c>
      <c r="J12" s="48">
        <f>SUMIF(Budget!$C$40:$C$49,'Recap budget'!$J$9,Budget!$H$40:$H$49)</f>
        <v>0</v>
      </c>
      <c r="K12" s="48">
        <f>SUMIF(Budget!$C$40:$C$49,'Recap budget'!$K$9,Budget!$H$40:$H$49)</f>
        <v>7</v>
      </c>
      <c r="L12" s="44"/>
      <c r="M12" s="18"/>
    </row>
    <row r="13" spans="1:17" ht="24.75" customHeight="1">
      <c r="A13" s="18"/>
      <c r="B13" s="172" t="s">
        <v>94</v>
      </c>
      <c r="C13" s="173"/>
      <c r="D13" s="173"/>
      <c r="E13" s="173"/>
      <c r="F13" s="173"/>
      <c r="G13" s="174"/>
      <c r="H13" s="49">
        <f>SUM(I13:K13)</f>
        <v>300</v>
      </c>
      <c r="I13" s="50">
        <f>SUMIF(Budget!$C$52:$C$61,'Recap budget'!$I$9,Budget!$H$52:$H$61)</f>
        <v>0</v>
      </c>
      <c r="J13" s="50">
        <f>SUMIF(Budget!$C$52:$C$61,'Recap budget'!$J$9,Budget!$H$52:$H$61)</f>
        <v>300</v>
      </c>
      <c r="K13" s="50">
        <f>SUMIF(Budget!$C$52:$C$61,'Recap budget'!$K$9,Budget!$H$52:$H$61)</f>
        <v>0</v>
      </c>
      <c r="L13" s="44"/>
      <c r="M13" s="18"/>
    </row>
    <row r="14" spans="1:17">
      <c r="A14" s="18"/>
      <c r="B14" s="160" t="s">
        <v>158</v>
      </c>
      <c r="C14" s="161"/>
      <c r="D14" s="161"/>
      <c r="E14" s="161"/>
      <c r="F14" s="161"/>
      <c r="G14" s="162"/>
      <c r="H14" s="91">
        <f>SUM(I14:K14)</f>
        <v>11875</v>
      </c>
      <c r="I14" s="92">
        <f>SUM(I10:I13)</f>
        <v>11018</v>
      </c>
      <c r="J14" s="92">
        <f>SUM(J10:J13)</f>
        <v>535</v>
      </c>
      <c r="K14" s="93">
        <f>SUM(K10:K13)</f>
        <v>322</v>
      </c>
      <c r="L14" s="44"/>
      <c r="M14" s="18"/>
    </row>
    <row r="15" spans="1:17" ht="26.25" customHeight="1">
      <c r="A15" s="18"/>
      <c r="B15" s="151" t="s">
        <v>95</v>
      </c>
      <c r="C15" s="152"/>
      <c r="D15" s="152"/>
      <c r="E15" s="152"/>
      <c r="F15" s="152"/>
      <c r="G15" s="153"/>
      <c r="H15" s="51">
        <f>+Budget!H64</f>
        <v>831.25000000000011</v>
      </c>
      <c r="I15" s="52"/>
      <c r="J15" s="52"/>
      <c r="K15" s="53"/>
      <c r="L15" s="18"/>
      <c r="M15" s="54" t="str">
        <f>IF(H15&lt;=H14*7%,"OK","REDUCE ADMINISTRATIVE/INDIRECT COSTS")</f>
        <v>OK</v>
      </c>
    </row>
    <row r="16" spans="1:17" ht="18.600000000000001" customHeight="1">
      <c r="A16" s="18"/>
      <c r="B16" s="154" t="s">
        <v>159</v>
      </c>
      <c r="C16" s="155"/>
      <c r="D16" s="155"/>
      <c r="E16" s="155"/>
      <c r="F16" s="155"/>
      <c r="G16" s="156"/>
      <c r="H16" s="55">
        <f>H14+H15</f>
        <v>12706.25</v>
      </c>
      <c r="I16" s="56"/>
      <c r="J16" s="56"/>
      <c r="K16" s="57"/>
      <c r="L16" s="58"/>
      <c r="M16" s="59" t="str">
        <f>_xlfn.IFS(H16&lt;5000,"BUDGET REQUESTED TOO LOW",AND(H16&gt;=5000,H16&lt;=50000),"OK",H16&gt;50000,"BUDGET REQUESTED TOO HIGH")</f>
        <v>OK</v>
      </c>
    </row>
    <row r="17" spans="1:13" ht="15" thickBot="1">
      <c r="A17" s="18"/>
      <c r="B17" s="18"/>
      <c r="C17" s="18"/>
      <c r="D17" s="18"/>
      <c r="E17" s="18"/>
      <c r="F17" s="18"/>
      <c r="G17" s="18"/>
      <c r="H17" s="18"/>
      <c r="I17" s="18"/>
      <c r="J17" s="18"/>
      <c r="K17" s="18"/>
      <c r="L17" s="18"/>
      <c r="M17" s="18"/>
    </row>
    <row r="18" spans="1:13" ht="175.95" customHeight="1" thickBot="1">
      <c r="A18" s="18"/>
      <c r="B18" s="18"/>
      <c r="C18" s="18"/>
      <c r="D18" s="18"/>
      <c r="E18" s="18"/>
      <c r="F18" s="18"/>
      <c r="G18" s="18"/>
      <c r="H18" s="34" t="str">
        <f>IF(40%*AVERAGE('INFO BILANCI D’ESERCIZIO'!D6:E6)&gt;'Recap budget'!H16,"OK","TOTAL BUDGET REQUESTED IS TOO HIGH COMPARED TO THE WEIGHTED AVERAGE OF BALANCE SHEETS")</f>
        <v>TOTAL BUDGET REQUESTED IS TOO HIGH COMPARED TO THE WEIGHTED AVERAGE OF BALANCE SHEETS</v>
      </c>
      <c r="I18" s="35" t="str">
        <f>IF(40%*AVERAGE('INFO BILANCI D’ESERCIZIO'!D3:E3)&gt;'Recap budget'!I14,"OK","LEAD APPLICANT BUDGET COMPONENT IS TOO HIGH COMPARED TO ITS OWN WEIGHTED AVERAGE OF BALANCE SHEETS")</f>
        <v>LEAD APPLICANT BUDGET COMPONENT IS TOO HIGH COMPARED TO ITS OWN WEIGHTED AVERAGE OF BALANCE SHEETS</v>
      </c>
      <c r="J18" s="35" t="str">
        <f>IF(40%*AVERAGE('INFO BILANCI D’ESERCIZIO'!D4:E4)&gt;'Recap budget'!J14,"OK","CO-APPLICANT 1 BUDGET COMPONENT IS TOO HIGH COMPARED TO ITS OWN WEIGHTED AVERAGE OF BALANCE SHEETS")</f>
        <v>CO-APPLICANT 1 BUDGET COMPONENT IS TOO HIGH COMPARED TO ITS OWN WEIGHTED AVERAGE OF BALANCE SHEETS</v>
      </c>
      <c r="K18" s="35" t="str">
        <f>IF(40%*AVERAGE('INFO BILANCI D’ESERCIZIO'!D5:E5)&gt;'Recap budget'!J14,"OK","CO-APPLICANT 2 BUDGET COMPONENT IS TOO HIGH COMPARED TO ITS OWN WEIGHTED AVERAGE OF BALANCE SHEETS")</f>
        <v>CO-APPLICANT 2 BUDGET COMPONENT IS TOO HIGH COMPARED TO ITS OWN WEIGHTED AVERAGE OF BALANCE SHEETS</v>
      </c>
      <c r="L18" s="18"/>
      <c r="M18" s="18"/>
    </row>
    <row r="19" spans="1:13" ht="180.75" customHeight="1">
      <c r="A19" s="18"/>
      <c r="B19" s="18"/>
      <c r="C19" s="18"/>
      <c r="D19" s="18"/>
      <c r="E19" s="18"/>
      <c r="F19" s="18"/>
      <c r="G19" s="18"/>
      <c r="H19" s="94" t="s">
        <v>207</v>
      </c>
      <c r="I19" s="95" t="s">
        <v>208</v>
      </c>
      <c r="J19" s="95" t="s">
        <v>209</v>
      </c>
      <c r="K19" s="95" t="s">
        <v>210</v>
      </c>
      <c r="L19" s="18"/>
      <c r="M19" s="18"/>
    </row>
    <row r="20" spans="1:13">
      <c r="A20" s="18"/>
      <c r="B20" s="18"/>
      <c r="C20" s="18"/>
      <c r="D20" s="18"/>
      <c r="E20" s="18"/>
      <c r="F20" s="18"/>
      <c r="G20" s="18"/>
      <c r="H20" s="18"/>
      <c r="I20" s="18"/>
      <c r="J20" s="18"/>
      <c r="K20" s="18"/>
      <c r="L20" s="18"/>
      <c r="M20" s="18"/>
    </row>
    <row r="21" spans="1:13">
      <c r="A21" s="18"/>
      <c r="B21" s="18"/>
      <c r="C21" s="18"/>
      <c r="D21" s="18"/>
      <c r="E21" s="18"/>
      <c r="F21" s="18"/>
      <c r="G21" s="18"/>
      <c r="H21" s="18"/>
      <c r="I21" s="18"/>
      <c r="J21" s="18"/>
      <c r="K21" s="18"/>
      <c r="L21" s="18"/>
      <c r="M21" s="18"/>
    </row>
    <row r="22" spans="1:13">
      <c r="A22" s="18"/>
      <c r="B22" s="18"/>
      <c r="C22" s="18"/>
      <c r="D22" s="18"/>
      <c r="E22" s="18"/>
      <c r="F22" s="18"/>
      <c r="G22" s="18"/>
      <c r="H22" s="18"/>
      <c r="I22" s="18"/>
      <c r="J22" s="18"/>
      <c r="K22" s="18"/>
      <c r="L22" s="18"/>
      <c r="M22" s="18"/>
    </row>
  </sheetData>
  <mergeCells count="15">
    <mergeCell ref="B15:G15"/>
    <mergeCell ref="B16:G16"/>
    <mergeCell ref="H8:K8"/>
    <mergeCell ref="B14:G14"/>
    <mergeCell ref="B10:G10"/>
    <mergeCell ref="B11:G11"/>
    <mergeCell ref="B12:G12"/>
    <mergeCell ref="B13:G13"/>
    <mergeCell ref="B2:C2"/>
    <mergeCell ref="B3:C3"/>
    <mergeCell ref="B4:C4"/>
    <mergeCell ref="D2:F2"/>
    <mergeCell ref="J2:K5"/>
    <mergeCell ref="D3:F3"/>
    <mergeCell ref="D4:F4"/>
  </mergeCells>
  <conditionalFormatting sqref="H18">
    <cfRule type="containsText" dxfId="20" priority="7" operator="containsText" text="TOTAL BUDGET REQUESTED IS TOO HIGH COMPARED TO THE WEIGHTED AVERAGE OF BALANCE SHEETS">
      <formula>NOT(ISERROR(SEARCH("TOTAL BUDGET REQUESTED IS TOO HIGH COMPARED TO THE WEIGHTED AVERAGE OF BALANCE SHEETS",H18)))</formula>
    </cfRule>
    <cfRule type="containsText" dxfId="19" priority="8" operator="containsText" text="OK">
      <formula>NOT(ISERROR(SEARCH("OK",H18)))</formula>
    </cfRule>
  </conditionalFormatting>
  <conditionalFormatting sqref="I18">
    <cfRule type="containsText" dxfId="18" priority="13" operator="containsText" text="LEAD APPLICANT BUDGET COMPONENT IS TOO HIGH COMPARED TO ITS OWN WEIGHTED AVERAGE OF BALANCE SHEETS">
      <formula>NOT(ISERROR(SEARCH("LEAD APPLICANT BUDGET COMPONENT IS TOO HIGH COMPARED TO ITS OWN WEIGHTED AVERAGE OF BALANCE SHEETS",I18)))</formula>
    </cfRule>
    <cfRule type="containsText" dxfId="17" priority="14" operator="containsText" text="OK">
      <formula>NOT(ISERROR(SEARCH("OK",I18)))</formula>
    </cfRule>
  </conditionalFormatting>
  <conditionalFormatting sqref="J18">
    <cfRule type="containsText" dxfId="16" priority="11" operator="containsText" text="CO-APPLICANT 1 BUDGET COMPONENT IS TOO HIGH COMPARED TO ITS OWN WEIGHTED AVERAGE OF BALANCE SHEETS">
      <formula>NOT(ISERROR(SEARCH("CO-APPLICANT 1 BUDGET COMPONENT IS TOO HIGH COMPARED TO ITS OWN WEIGHTED AVERAGE OF BALANCE SHEETS",J18)))</formula>
    </cfRule>
    <cfRule type="containsText" dxfId="15" priority="12" operator="containsText" text="OK">
      <formula>NOT(ISERROR(SEARCH("OK",J18)))</formula>
    </cfRule>
  </conditionalFormatting>
  <conditionalFormatting sqref="K18">
    <cfRule type="containsText" dxfId="14" priority="9" operator="containsText" text="CO-APPLICANT 2 BUDGET COMPONENT IS TOO HIGH COMPARED TO ITS OWN WEIGHTED AVERAGE OF BALANCE SHEETS">
      <formula>NOT(ISERROR(SEARCH("CO-APPLICANT 2 BUDGET COMPONENT IS TOO HIGH COMPARED TO ITS OWN WEIGHTED AVERAGE OF BALANCE SHEETS",K18)))</formula>
    </cfRule>
    <cfRule type="containsText" dxfId="13" priority="10" operator="containsText" text="OK">
      <formula>NOT(ISERROR(SEARCH("OK",K18)))</formula>
    </cfRule>
  </conditionalFormatting>
  <conditionalFormatting sqref="M10">
    <cfRule type="containsText" dxfId="12" priority="20" operator="containsText" text="REDUCE HR COMPONENT">
      <formula>NOT(ISERROR(SEARCH("REDUCE HR COMPONENT",M10)))</formula>
    </cfRule>
    <cfRule type="containsText" dxfId="11" priority="21" operator="containsText" text="OK">
      <formula>NOT(ISERROR(SEARCH("OK",M10)))</formula>
    </cfRule>
  </conditionalFormatting>
  <conditionalFormatting sqref="M15">
    <cfRule type="containsText" dxfId="10" priority="18" operator="containsText" text="REDUCE ADMINISTRATIVE/INDIRECT COSTS">
      <formula>NOT(ISERROR(SEARCH("REDUCE ADMINISTRATIVE/INDIRECT COSTS",M15)))</formula>
    </cfRule>
    <cfRule type="containsText" dxfId="9" priority="19" operator="containsText" text="OK">
      <formula>NOT(ISERROR(SEARCH("OK",M15)))</formula>
    </cfRule>
  </conditionalFormatting>
  <conditionalFormatting sqref="M16">
    <cfRule type="containsText" dxfId="8" priority="15" operator="containsText" text="BUDGET REQUESTED TOO LOW">
      <formula>NOT(ISERROR(SEARCH("BUDGET REQUESTED TOO LOW",M16)))</formula>
    </cfRule>
    <cfRule type="containsText" dxfId="7" priority="16" operator="containsText" text="BUDGET REQUESTED TOO HIGH">
      <formula>NOT(ISERROR(SEARCH("BUDGET REQUESTED TOO HIGH",M16)))</formula>
    </cfRule>
    <cfRule type="containsText" dxfId="6" priority="17" operator="containsText" text="OK">
      <formula>NOT(ISERROR(SEARCH("OK",M16)))</formula>
    </cfRule>
  </conditionalFormatting>
  <conditionalFormatting sqref="O10">
    <cfRule type="containsText" dxfId="5" priority="5" operator="containsText" text="REDUCE HR COMPONENT LEAD APPLICANT">
      <formula>NOT(ISERROR(SEARCH("REDUCE HR COMPONENT LEAD APPLICANT",O10)))</formula>
    </cfRule>
    <cfRule type="containsText" dxfId="4" priority="6" operator="containsText" text="OK">
      <formula>NOT(ISERROR(SEARCH("OK",O10)))</formula>
    </cfRule>
  </conditionalFormatting>
  <conditionalFormatting sqref="P10">
    <cfRule type="containsText" dxfId="3" priority="3" operator="containsText" text="REDUCE HR COMPONENT Co-Applicant 1">
      <formula>NOT(ISERROR(SEARCH("REDUCE HR COMPONENT Co-Applicant 1",P10)))</formula>
    </cfRule>
    <cfRule type="containsText" dxfId="2" priority="4" operator="containsText" text="OK">
      <formula>NOT(ISERROR(SEARCH("OK",P10)))</formula>
    </cfRule>
  </conditionalFormatting>
  <conditionalFormatting sqref="Q10">
    <cfRule type="containsText" dxfId="1" priority="1" operator="containsText" text="REDUCE HR COMPONENT Co-applicant 2">
      <formula>NOT(ISERROR(SEARCH("REDUCE HR COMPONENT Co-applicant 2",Q10)))</formula>
    </cfRule>
    <cfRule type="containsText" dxfId="0" priority="2" operator="containsText" text="OK">
      <formula>NOT(ISERROR(SEARCH("OK",Q10)))</formula>
    </cfRule>
  </conditionalFormatting>
  <pageMargins left="0.30833333333333335" right="0.7" top="0.75" bottom="0.75" header="0.3" footer="0.3"/>
  <pageSetup orientation="landscape" r:id="rId1"/>
  <headerFooter>
    <oddHeader>&amp;LAllegato 2 - Budget&amp;C&amp;R</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3B54D17-EEC7-46CA-A231-95F169FD44B7}">
          <x14:formula1>
            <xm:f>convalidate!$K$2:$K$3</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4EFF4-FEEA-47FF-B70E-9366AAA33830}">
  <sheetPr>
    <tabColor rgb="FFFF0000"/>
  </sheetPr>
  <dimension ref="A3:L14"/>
  <sheetViews>
    <sheetView topLeftCell="A9" zoomScale="90" zoomScaleNormal="90" workbookViewId="0">
      <pane xSplit="1" ySplit="1" topLeftCell="D11" activePane="bottomRight" state="frozen"/>
      <selection pane="topRight" activeCell="B9" sqref="B9"/>
      <selection pane="bottomLeft" activeCell="A10" sqref="A10"/>
      <selection pane="bottomRight" activeCell="F10" sqref="F10"/>
    </sheetView>
  </sheetViews>
  <sheetFormatPr defaultColWidth="8.88671875" defaultRowHeight="13.8"/>
  <cols>
    <col min="1" max="1" width="15.5546875" style="33" customWidth="1"/>
    <col min="2" max="2" width="30.88671875" style="33" customWidth="1"/>
    <col min="3" max="3" width="14.109375" style="33" customWidth="1"/>
    <col min="4" max="4" width="32.6640625" style="33" customWidth="1"/>
    <col min="5" max="5" width="22.44140625" style="33" customWidth="1"/>
    <col min="6" max="6" width="52.44140625" style="33" customWidth="1"/>
    <col min="7" max="7" width="21.5546875" style="33" customWidth="1"/>
    <col min="8" max="8" width="19.44140625" style="33" customWidth="1"/>
    <col min="9" max="9" width="14.6640625" style="33" customWidth="1"/>
    <col min="10" max="10" width="39.6640625" style="33" customWidth="1"/>
    <col min="11" max="11" width="2.44140625" style="33" customWidth="1"/>
    <col min="12" max="12" width="48.5546875" style="33" customWidth="1"/>
    <col min="13" max="16384" width="8.88671875" style="33"/>
  </cols>
  <sheetData>
    <row r="3" spans="1:12">
      <c r="B3" s="60" t="s">
        <v>96</v>
      </c>
    </row>
    <row r="4" spans="1:12">
      <c r="B4" s="60" t="s">
        <v>97</v>
      </c>
    </row>
    <row r="5" spans="1:12">
      <c r="B5" s="60" t="s">
        <v>98</v>
      </c>
    </row>
    <row r="6" spans="1:12">
      <c r="B6" s="60" t="s">
        <v>99</v>
      </c>
    </row>
    <row r="8" spans="1:12" ht="14.4" thickBot="1"/>
    <row r="9" spans="1:12" ht="28.2" thickBot="1">
      <c r="B9" s="61" t="s">
        <v>160</v>
      </c>
      <c r="C9" s="62" t="s">
        <v>100</v>
      </c>
      <c r="D9" s="61" t="s">
        <v>161</v>
      </c>
      <c r="E9" s="63" t="s">
        <v>101</v>
      </c>
      <c r="F9" s="61" t="s">
        <v>162</v>
      </c>
      <c r="G9" s="63" t="s">
        <v>163</v>
      </c>
      <c r="H9" s="64" t="s">
        <v>164</v>
      </c>
      <c r="I9" s="65" t="s">
        <v>165</v>
      </c>
      <c r="J9" s="66" t="s">
        <v>102</v>
      </c>
      <c r="L9" s="67" t="s">
        <v>103</v>
      </c>
    </row>
    <row r="10" spans="1:12" ht="207.75" customHeight="1">
      <c r="A10" s="68" t="s">
        <v>104</v>
      </c>
      <c r="B10" s="69" t="s">
        <v>105</v>
      </c>
      <c r="C10" s="70" t="s">
        <v>106</v>
      </c>
      <c r="D10" s="69" t="s">
        <v>107</v>
      </c>
      <c r="E10" s="71" t="s">
        <v>108</v>
      </c>
      <c r="F10" s="69" t="s">
        <v>109</v>
      </c>
      <c r="G10" s="71" t="s">
        <v>110</v>
      </c>
      <c r="H10" s="69" t="s">
        <v>111</v>
      </c>
      <c r="I10" s="72" t="s">
        <v>112</v>
      </c>
      <c r="J10" s="72" t="s">
        <v>113</v>
      </c>
      <c r="L10" s="176" t="s">
        <v>114</v>
      </c>
    </row>
    <row r="11" spans="1:12" ht="252.75" customHeight="1" thickBot="1">
      <c r="A11" s="73" t="s">
        <v>166</v>
      </c>
      <c r="B11" s="69" t="s">
        <v>167</v>
      </c>
      <c r="C11" s="70" t="s">
        <v>168</v>
      </c>
      <c r="D11" s="69" t="s">
        <v>115</v>
      </c>
      <c r="E11" s="71" t="s">
        <v>116</v>
      </c>
      <c r="F11" s="69" t="s">
        <v>117</v>
      </c>
      <c r="G11" s="71" t="s">
        <v>118</v>
      </c>
      <c r="H11" s="69" t="s">
        <v>169</v>
      </c>
      <c r="I11" s="72" t="s">
        <v>170</v>
      </c>
      <c r="J11" s="72" t="s">
        <v>119</v>
      </c>
      <c r="L11" s="177"/>
    </row>
    <row r="12" spans="1:12" ht="278.25" customHeight="1" thickBot="1">
      <c r="A12" s="74" t="s">
        <v>171</v>
      </c>
      <c r="B12" s="69" t="s">
        <v>172</v>
      </c>
      <c r="C12" s="70" t="s">
        <v>173</v>
      </c>
      <c r="D12" s="69" t="s">
        <v>120</v>
      </c>
      <c r="E12" s="71" t="s">
        <v>121</v>
      </c>
      <c r="F12" s="69" t="s">
        <v>122</v>
      </c>
      <c r="G12" s="71" t="s">
        <v>123</v>
      </c>
      <c r="H12" s="69" t="s">
        <v>124</v>
      </c>
      <c r="I12" s="72" t="s">
        <v>174</v>
      </c>
      <c r="J12" s="72" t="s">
        <v>125</v>
      </c>
      <c r="L12" s="177"/>
    </row>
    <row r="13" spans="1:12" ht="165" customHeight="1" thickBot="1">
      <c r="A13" s="75" t="s">
        <v>175</v>
      </c>
      <c r="B13" s="69" t="s">
        <v>176</v>
      </c>
      <c r="C13" s="70" t="s">
        <v>177</v>
      </c>
      <c r="D13" s="69" t="s">
        <v>126</v>
      </c>
      <c r="E13" s="71" t="s">
        <v>127</v>
      </c>
      <c r="F13" s="69" t="s">
        <v>128</v>
      </c>
      <c r="G13" s="71" t="s">
        <v>129</v>
      </c>
      <c r="H13" s="69" t="s">
        <v>178</v>
      </c>
      <c r="I13" s="72" t="s">
        <v>179</v>
      </c>
      <c r="J13" s="72" t="s">
        <v>130</v>
      </c>
      <c r="L13" s="177"/>
    </row>
    <row r="14" spans="1:12" ht="136.5" customHeight="1" thickBot="1">
      <c r="A14" s="76" t="s">
        <v>180</v>
      </c>
      <c r="B14" s="175" t="s">
        <v>131</v>
      </c>
      <c r="C14" s="175"/>
      <c r="D14" s="175"/>
      <c r="E14" s="175"/>
      <c r="F14" s="175"/>
      <c r="G14" s="175"/>
      <c r="H14" s="69" t="s">
        <v>132</v>
      </c>
      <c r="I14" s="69"/>
      <c r="J14" s="69" t="s">
        <v>133</v>
      </c>
      <c r="L14" s="178"/>
    </row>
  </sheetData>
  <mergeCells count="2">
    <mergeCell ref="B14:G14"/>
    <mergeCell ref="L10:L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6ECB0-1833-4C16-BD98-E887E35933A2}">
  <sheetPr>
    <tabColor rgb="FF7030A0"/>
  </sheetPr>
  <dimension ref="B1:I6"/>
  <sheetViews>
    <sheetView workbookViewId="0">
      <selection activeCell="D3" sqref="D3:D6"/>
    </sheetView>
  </sheetViews>
  <sheetFormatPr defaultColWidth="8.88671875" defaultRowHeight="15" customHeight="1"/>
  <cols>
    <col min="1" max="1" width="8.88671875" style="2"/>
    <col min="2" max="3" width="23" style="2" customWidth="1"/>
    <col min="4" max="4" width="31.88671875" style="2" customWidth="1"/>
    <col min="5" max="5" width="34.6640625" style="2" customWidth="1"/>
    <col min="6" max="7" width="8.88671875" style="2"/>
    <col min="8" max="8" width="20" style="2" bestFit="1" customWidth="1"/>
    <col min="9" max="9" width="11.6640625" style="3" bestFit="1" customWidth="1"/>
    <col min="10" max="16384" width="8.88671875" style="2"/>
  </cols>
  <sheetData>
    <row r="1" spans="2:5" ht="14.4"/>
    <row r="2" spans="2:5" ht="43.2">
      <c r="B2" s="4"/>
      <c r="C2" s="11" t="s">
        <v>134</v>
      </c>
      <c r="D2" s="7" t="s">
        <v>182</v>
      </c>
      <c r="E2" s="8" t="s">
        <v>183</v>
      </c>
    </row>
    <row r="3" spans="2:5" ht="14.4">
      <c r="B3" s="5" t="s">
        <v>135</v>
      </c>
      <c r="C3" s="9"/>
      <c r="D3" s="13">
        <v>15</v>
      </c>
      <c r="E3" s="13">
        <v>7</v>
      </c>
    </row>
    <row r="4" spans="2:5" ht="14.4">
      <c r="B4" s="5" t="s">
        <v>136</v>
      </c>
      <c r="C4" s="9"/>
      <c r="D4" s="13">
        <v>54</v>
      </c>
      <c r="E4" s="13">
        <v>8</v>
      </c>
    </row>
    <row r="5" spans="2:5" ht="14.4">
      <c r="B5" s="5" t="s">
        <v>137</v>
      </c>
      <c r="C5" s="9"/>
      <c r="D5" s="13">
        <v>55</v>
      </c>
      <c r="E5" s="13">
        <v>5</v>
      </c>
    </row>
    <row r="6" spans="2:5" ht="14.4">
      <c r="B6" s="6" t="s">
        <v>181</v>
      </c>
      <c r="C6" s="10"/>
      <c r="D6" s="14">
        <f>SUM(D3:D5)</f>
        <v>124</v>
      </c>
      <c r="E6" s="14">
        <f>SUM(E3:E5)</f>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086E44948F1242A846DCA4300EC748" ma:contentTypeVersion="12" ma:contentTypeDescription="Create a new document." ma:contentTypeScope="" ma:versionID="c42dea64fec5e98a336f9995d50ab4dd">
  <xsd:schema xmlns:xsd="http://www.w3.org/2001/XMLSchema" xmlns:xs="http://www.w3.org/2001/XMLSchema" xmlns:p="http://schemas.microsoft.com/office/2006/metadata/properties" xmlns:ns2="2761b56d-9b4c-4821-92f5-f0a7b24baef0" xmlns:ns3="9fd1689b-afbb-41df-ae92-53a811e2c436" targetNamespace="http://schemas.microsoft.com/office/2006/metadata/properties" ma:root="true" ma:fieldsID="177cc98d85c984111faa029516d3437a" ns2:_="" ns3:_="">
    <xsd:import namespace="2761b56d-9b4c-4821-92f5-f0a7b24baef0"/>
    <xsd:import namespace="9fd1689b-afbb-41df-ae92-53a811e2c4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61b56d-9b4c-4821-92f5-f0a7b24bae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1cdee0f-1750-4cc0-b771-a28a1731ef8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d1689b-afbb-41df-ae92-53a811e2c43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9c9e5e4-11f6-48dd-8090-72234c075e3a}" ma:internalName="TaxCatchAll" ma:showField="CatchAllData" ma:web="9fd1689b-afbb-41df-ae92-53a811e2c4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61b56d-9b4c-4821-92f5-f0a7b24baef0">
      <Terms xmlns="http://schemas.microsoft.com/office/infopath/2007/PartnerControls"/>
    </lcf76f155ced4ddcb4097134ff3c332f>
    <TaxCatchAll xmlns="9fd1689b-afbb-41df-ae92-53a811e2c436" xsi:nil="true"/>
  </documentManagement>
</p:properties>
</file>

<file path=customXml/itemProps1.xml><?xml version="1.0" encoding="utf-8"?>
<ds:datastoreItem xmlns:ds="http://schemas.openxmlformats.org/officeDocument/2006/customXml" ds:itemID="{56191125-D67D-40DE-B520-C75C694094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61b56d-9b4c-4821-92f5-f0a7b24baef0"/>
    <ds:schemaRef ds:uri="9fd1689b-afbb-41df-ae92-53a811e2c4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1FD71F-1319-4C20-8141-3810FD88A769}">
  <ds:schemaRefs>
    <ds:schemaRef ds:uri="http://schemas.microsoft.com/sharepoint/v3/contenttype/forms"/>
  </ds:schemaRefs>
</ds:datastoreItem>
</file>

<file path=customXml/itemProps3.xml><?xml version="1.0" encoding="utf-8"?>
<ds:datastoreItem xmlns:ds="http://schemas.openxmlformats.org/officeDocument/2006/customXml" ds:itemID="{CC2662B4-2BA9-4056-90E5-20B37CAA5097}">
  <ds:schemaRefs>
    <ds:schemaRef ds:uri="http://schemas.microsoft.com/office/infopath/2007/PartnerControls"/>
    <ds:schemaRef ds:uri="http://purl.org/dc/terms/"/>
    <ds:schemaRef ds:uri="http://purl.org/dc/elements/1.1/"/>
    <ds:schemaRef ds:uri="http://purl.org/dc/dcmitype/"/>
    <ds:schemaRef ds:uri="http://schemas.microsoft.com/office/2006/documentManagement/types"/>
    <ds:schemaRef ds:uri="2761b56d-9b4c-4821-92f5-f0a7b24baef0"/>
    <ds:schemaRef ds:uri="http://schemas.microsoft.com/office/2006/metadata/properties"/>
    <ds:schemaRef ds:uri="http://www.w3.org/XML/1998/namespace"/>
    <ds:schemaRef ds:uri="9fd1689b-afbb-41df-ae92-53a811e2c436"/>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convalidate</vt:lpstr>
      <vt:lpstr>Budget</vt:lpstr>
      <vt:lpstr>Recap budget</vt:lpstr>
      <vt:lpstr>Guida alla compilazione </vt:lpstr>
      <vt:lpstr>INFO BILANCI D’ESERCIZIO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Antonio Mancini</dc:creator>
  <cp:keywords/>
  <dc:description/>
  <cp:lastModifiedBy>Anna Bartoli</cp:lastModifiedBy>
  <cp:revision/>
  <dcterms:created xsi:type="dcterms:W3CDTF">2024-06-28T10:35:04Z</dcterms:created>
  <dcterms:modified xsi:type="dcterms:W3CDTF">2026-08-19T17:19:01Z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0x01010029086E44948F1242A846DCA4300EC748</vt:lpwstr>
  </property>
  <property fmtid="{D5CDD505-2E9C-101B-9397-08002B2CF9AE}" pid="3" name="MediaServiceImageTags">
    <vt:lpwstr/>
  </property>
</Properties>
</file>